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User"/>
  <workbookPr/>
  <bookViews>
    <workbookView activeTab="0" xWindow="240" yWindow="60" windowWidth="21840" windowHeight="13140" tabRatio="500"/>
  </bookViews>
  <sheets>
    <sheet name="3" sheetId="1" r:id="rId4"/>
    <sheet name="Лист1" sheetId="2" r:id="rId5"/>
  </sheets>
  <calcPr/>
  <extLst>
    <ext uri="smNativeData">
      <pm:revision xmlns:pm="smNativeData" day="1740938054" val="1062" rev="124" revOS="4" revMin="124" revMax="0"/>
      <pm:docPrefs xmlns:pm="smNativeData" id="1740938054" fixedDigits="0" showNotice="1" showFrameBounds="1" autoChart="1" recalcOnPrint="1" recalcOnCopy="1" finalRounding="1" compatTextArt="1" tab="567" useDefinedPrintRange="1" printArea="currentSheet"/>
      <pm:compatibility xmlns:pm="smNativeData" id="1740938054" overlapCells="1"/>
      <pm:defCurrency xmlns:pm="smNativeData" id="1740938054"/>
    </ext>
  </extLst>
</workbook>
</file>

<file path=xl/sharedStrings.xml><?xml version="1.0" encoding="utf-8"?>
<sst xmlns="http://schemas.openxmlformats.org/spreadsheetml/2006/main" count="272" uniqueCount="80">
  <si>
    <t>Школа</t>
  </si>
  <si>
    <t xml:space="preserve">МАОУ Гимназия г.Гай </t>
  </si>
  <si>
    <t>Утвердил:</t>
  </si>
  <si>
    <t>должность</t>
  </si>
  <si>
    <t>Генеральный директор ООО "КШП"</t>
  </si>
  <si>
    <t>Типовое примерное меню приготавливаемых блюд</t>
  </si>
  <si>
    <t>фамилия</t>
  </si>
  <si>
    <t>Кайдашова Л.Б.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</si>
  <si>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</si>
  <si>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</si>
  <si>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</si>
  <si>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</si>
  <si>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</si>
  <si>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</si>
  <si>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</si>
  <si>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</si>
  <si>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</si>
  <si>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</si>
  <si>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</si>
  <si>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</si>
  <si>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</si>
  <si>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</si>
  <si>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</si>
  <si>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</si>
  <si>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</si>
  <si>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</si>
  <si>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</si>
  <si>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</si>
  <si>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 Каша молочная "дружба  с маслом сливочным. Горячий бутерброд с сыром и маслом сливочным. Яйцо вареное вкрутую</t>
  </si>
  <si>
    <t>Лапшина 302,10, Тутельян 213</t>
  </si>
  <si>
    <t>гор.напиток</t>
  </si>
  <si>
    <t>Чай с лимоном</t>
  </si>
  <si>
    <t>Лапшина 685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</si>
  <si>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</si>
  <si>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</si>
  <si>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</si>
  <si>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</si>
  <si>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</si>
  <si>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</si>
  <si>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</si>
  <si>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</si>
  <si>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</si>
  <si>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</si>
  <si>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</si>
  <si>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</si>
  <si>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Запеканка из творога.Макароны отварные с сыром и маслом </t>
  </si>
  <si>
    <t>Лапшина 366, 54-3г-2020</t>
  </si>
  <si>
    <t xml:space="preserve">Чай с сахаром </t>
  </si>
  <si>
    <t>Хлеб пшеничный из муки в/с</t>
  </si>
  <si>
    <t>пром. произ-во</t>
  </si>
  <si>
    <t>Яблоко</t>
  </si>
  <si>
    <t>Тутельян 368</t>
  </si>
  <si>
    <t>Бройлерный цыпленок тушеный в соусе. Каша рассыпчатая гречневая.</t>
  </si>
  <si>
    <t>Лапшина 451,297</t>
  </si>
  <si>
    <t>Вареники с картофелем из п/ф с маслом . Сыр порциями</t>
  </si>
  <si>
    <t>Лапшина 302,97</t>
  </si>
  <si>
    <t>Батон нарезной</t>
  </si>
  <si>
    <t xml:space="preserve">Яблоко </t>
  </si>
  <si>
    <t>Котлеты мясо-картофельные "по-хлыновски".Соус томатный. Макароны отварные.</t>
  </si>
  <si>
    <t>Лапшина 451 593,516</t>
  </si>
  <si>
    <t>Чай с замороженными ягодами и сахаром</t>
  </si>
  <si>
    <t>Лапшина 686</t>
  </si>
  <si>
    <t xml:space="preserve">Пирожное </t>
  </si>
  <si>
    <t>Каша молочная пшенная вязкая с маслом сливочным.  Яйцо вареное вкрутую</t>
  </si>
  <si>
    <t>Лапшина 302, 337</t>
  </si>
  <si>
    <t xml:space="preserve">Батон нарезной </t>
  </si>
  <si>
    <t xml:space="preserve">Печенье </t>
  </si>
  <si>
    <t xml:space="preserve">Пельмени с курицей . Масло сливочное на полив </t>
  </si>
  <si>
    <t>Лапшина 719</t>
  </si>
  <si>
    <t>пром. произ-во,</t>
  </si>
  <si>
    <t xml:space="preserve">Котлеты рубленные из бройлеров-цыплят.Каша рассыпчатая гречневая. </t>
  </si>
  <si>
    <t>тутельян 20,Лапшина 498,Тутельян 321</t>
  </si>
  <si>
    <t xml:space="preserve">Вафли </t>
  </si>
  <si>
    <t>Каша молочная рисовая с маслом сливочным. Блинчики.</t>
  </si>
  <si>
    <t>Лапшина 302 ТТК6093</t>
  </si>
  <si>
    <t xml:space="preserve">Сок фруктовый </t>
  </si>
  <si>
    <t>Лапшина 707</t>
  </si>
  <si>
    <t>Гуляш. Макароны отварные.</t>
  </si>
  <si>
    <t>Лапшина 437,516</t>
  </si>
  <si>
    <t>Среднее значение за период:</t>
  </si>
</sst>
</file>

<file path=xl/styles.xml><?xml version="1.0" encoding="utf-8"?>
<styleSheet xmlns="http://schemas.openxmlformats.org/spreadsheetml/2006/main">
  <numFmts count="11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"/>
    <numFmt numFmtId="2" formatCode="0.00"/>
    <numFmt numFmtId="1" formatCode="0"/>
  </numFmts>
  <fonts count="14">
    <font>
      <name val="Calibri"/>
      <charset val="204"/>
      <family val="2"/>
      <color rgb="FF000000"/>
      <sz val="11"/>
      <extLst>
        <ext uri="smNativeData">
          <pm:charSpec xmlns:pm="smNativeData" id="1740938054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0938054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40938054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Arial"/>
      <charset val="204"/>
      <family val="2"/>
      <color rgb="FF4C4C4C"/>
      <sz val="10"/>
      <extLst>
        <ext uri="smNativeData">
          <pm:charSpec xmlns:pm="smNativeData" id="1740938054" fgClr="4C4C4C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charset val="204"/>
      <family val="2"/>
      <color rgb="FF2D2D2D"/>
      <sz val="10"/>
      <extLst>
        <ext uri="smNativeData">
          <pm:charSpec xmlns:pm="smNativeData" id="1740938054" fgClr="2D2D2D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i/>
      <color rgb="FF000000"/>
      <sz val="11"/>
      <extLst>
        <ext uri="smNativeData">
          <pm:charSpec xmlns:pm="smNativeData" id="1740938054" ulstyle="none" kern="1">
            <pm:latin face="Calibri" sz="220" lang="default" i="1"/>
            <pm:cs face="Times New Roman" sz="220" lang="default" i="1"/>
            <pm:ea face="SimSun" sz="220" lang="default" i="1"/>
          </pm:charSpec>
        </ext>
      </extLst>
    </font>
    <font>
      <name val="Arial"/>
      <charset val="204"/>
      <family val="2"/>
      <b/>
      <color rgb="FF2D2D2D"/>
      <sz val="10"/>
      <extLst>
        <ext uri="smNativeData">
          <pm:charSpec xmlns:pm="smNativeData" id="1740938054" fgClr="2D2D2D" ulstyle="none" kern="1">
            <pm:latin face="Arial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Arial"/>
      <charset val="204"/>
      <family val="2"/>
      <b/>
      <color rgb="FF4C4C4C"/>
      <sz val="14"/>
      <extLst>
        <ext uri="smNativeData">
          <pm:charSpec xmlns:pm="smNativeData" id="1740938054" fgClr="4C4C4C" ulstyle="none" kern="1">
            <pm:latin face="Arial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Arial"/>
      <charset val="204"/>
      <family val="2"/>
      <b/>
      <color rgb="FF000000"/>
      <sz val="8"/>
      <extLst>
        <ext uri="smNativeData">
          <pm:charSpec xmlns:pm="smNativeData" id="1740938054" ulstyle="none" kern="1">
            <pm:latin face="Arial" sz="160" lang="default" weight="bold"/>
            <pm:cs face="Times New Roman" sz="160" lang="default" weight="bold"/>
            <pm:ea face="SimSun" sz="160" lang="default" weight="bold"/>
          </pm:charSpec>
        </ext>
      </extLst>
    </font>
    <font>
      <name val="Arial"/>
      <charset val="204"/>
      <family val="2"/>
      <b/>
      <color rgb="FF2D2D2D"/>
      <sz val="8"/>
      <extLst>
        <ext uri="smNativeData">
          <pm:charSpec xmlns:pm="smNativeData" id="1740938054" fgClr="2D2D2D" ulstyle="none" kern="1">
            <pm:latin face="Arial" sz="160" lang="default" weight="bold"/>
            <pm:cs face="Times New Roman" sz="160" lang="default" weight="bold"/>
            <pm:ea face="SimSun" sz="160" lang="default" weight="bold"/>
          </pm:charSpec>
        </ext>
      </extLst>
    </font>
    <font>
      <name val="Arial"/>
      <charset val="204"/>
      <family val="2"/>
      <i/>
      <color rgb="FF000000"/>
      <sz val="8"/>
      <extLst>
        <ext uri="smNativeData">
          <pm:charSpec xmlns:pm="smNativeData" id="1740938054" ulstyle="none" kern="1">
            <pm:latin face="Arial" sz="160" lang="default" i="1"/>
            <pm:cs face="Times New Roman" sz="160" lang="default" i="1"/>
            <pm:ea face="SimSun" sz="160" lang="default" i="1"/>
          </pm:charSpec>
        </ext>
      </extLst>
    </font>
    <font>
      <name val="Arial"/>
      <charset val="204"/>
      <family val="2"/>
      <color rgb="FF000000"/>
      <sz val="8"/>
      <extLst>
        <ext uri="smNativeData">
          <pm:charSpec xmlns:pm="smNativeData" id="1740938054" ulstyle="none" kern="1">
            <pm:latin face="Arial" sz="160" lang="default"/>
            <pm:cs face="Times New Roman" sz="160" lang="default"/>
            <pm:ea face="SimSun" sz="160" lang="default"/>
          </pm:charSpec>
        </ext>
      </extLst>
    </font>
    <font>
      <name val="Arial"/>
      <charset val="204"/>
      <family val="2"/>
      <color rgb="FF000000"/>
      <sz val="9"/>
      <extLst>
        <ext uri="smNativeData">
          <pm:charSpec xmlns:pm="smNativeData" id="1740938054" ulstyle="none" kern="1">
            <pm:latin face="Arial" sz="180" lang="default"/>
            <pm:cs face="Times New Roman" sz="180" lang="default"/>
            <pm:ea face="SimSun" sz="180" lang="default"/>
          </pm:charSpec>
        </ext>
      </extLst>
    </font>
    <font>
      <name val="Calibri"/>
      <charset val="204"/>
      <family val="2"/>
      <color rgb="FF000000"/>
      <sz val="8"/>
      <extLst>
        <ext uri="smNativeData">
          <pm:charSpec xmlns:pm="smNativeData" id="1740938054" ulstyle="none" kern="1">
            <pm:latin face="Calibri" sz="160" lang="default"/>
            <pm:cs face="Times New Roman" sz="160" lang="default"/>
            <pm:ea face="SimSun" sz="160" lang="default"/>
          </pm:charSpec>
        </ext>
      </extLst>
    </font>
  </fonts>
  <fills count="68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0938054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8D8D8"/>
        <bgColor rgb="FFFFFFFF"/>
        <extLst>
          <ext uri="smNativeData">
            <pm:shade xmlns:pm="smNativeData" id="1740938054" type="1" fgLvl="100" fgClr="00D8D8D8" bgLvl="0" bgClr="00000000"/>
          </ext>
        </extLst>
      </patternFill>
    </fill>
    <fill>
      <patternFill patternType="solid">
        <fgColor rgb="FFD8D8D8"/>
        <bgColor rgb="FFFFFFFF"/>
        <extLst>
          <ext uri="smNativeData">
            <pm:shade xmlns:pm="smNativeData" id="1740938054" type="1" fgLvl="100" fgClr="00D8D8D8" bgLvl="0" bgClr="00000000"/>
          </ext>
        </extLst>
      </patternFill>
    </fill>
    <fill>
      <patternFill patternType="solid">
        <fgColor rgb="FFD8D8D8"/>
        <bgColor rgb="FFFFFFFF"/>
        <extLst>
          <ext uri="smNativeData">
            <pm:shade xmlns:pm="smNativeData" id="1740938054" type="1" fgLvl="100" fgClr="00D8D8D8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0938054" type="1" fgLvl="100" fgClr="00FFFFFF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0938054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0938054" type="1" fgLvl="100" fgClr="00FFF2CA" bgLvl="0" bgClr="00000000"/>
          </ext>
        </extLst>
      </patternFill>
    </fill>
    <fill>
      <patternFill patternType="solid">
        <fgColor rgb="FFD8D8D8"/>
        <bgColor rgb="FFFFFFFF"/>
        <extLst>
          <ext uri="smNativeData">
            <pm:shade xmlns:pm="smNativeData" id="1740938054" type="1" fgLvl="100" fgClr="00D8D8D8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0938054" type="1" fgLvl="100" fgClr="00FFFFFF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0938054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D8D8D8"/>
        <bgColor rgb="FFFFFFFF"/>
        <extLst>
          <ext uri="smNativeData">
            <pm:shade xmlns:pm="smNativeData" id="1740938054" type="1" fgLvl="100" fgClr="00D8D8D8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0938054" type="1" fgLvl="100" fgClr="00FFFFFF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0938054" type="1" fgLvl="100" fgClr="00FFF2CA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0938054" type="1" fgLvl="100" fgClr="00FFFFFF" bgLvl="0" bgClr="00000000"/>
          </ext>
        </extLst>
      </patternFill>
    </fill>
    <fill>
      <patternFill patternType="none"/>
    </fill>
    <fill>
      <patternFill patternType="solid">
        <fgColor rgb="FFD8D8D8"/>
        <bgColor rgb="FFFFFFFF"/>
        <extLst>
          <ext uri="smNativeData">
            <pm:shade xmlns:pm="smNativeData" id="1740938054" type="1" fgLvl="100" fgClr="00D8D8D8" bgLvl="0" bgClr="00000000"/>
          </ext>
        </extLst>
      </patternFill>
    </fill>
    <fill>
      <patternFill patternType="solid">
        <fgColor rgb="FFD8D8D8"/>
        <bgColor rgb="FFFFFFFF"/>
        <extLst>
          <ext uri="smNativeData">
            <pm:shade xmlns:pm="smNativeData" id="1740938054" type="1" fgLvl="100" fgClr="00D8D8D8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0938054" type="1" fgLvl="100" fgClr="00FFFFFF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0938054" type="1" fgLvl="100" fgClr="00FFF2CA" bgLvl="0" bgClr="00000000"/>
          </ext>
        </extLst>
      </patternFill>
    </fill>
    <fill>
      <patternFill patternType="none"/>
    </fill>
    <fill>
      <patternFill patternType="solid">
        <fgColor rgb="FFD8D8D8"/>
        <bgColor rgb="FFFFFFFF"/>
        <extLst>
          <ext uri="smNativeData">
            <pm:shade xmlns:pm="smNativeData" id="1740938054" type="1" fgLvl="100" fgClr="00D8D8D8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0938054" type="1" fgLvl="100" fgClr="00FFF2CA" bgLvl="0" bgClr="00000000"/>
          </ext>
        </extLst>
      </patternFill>
    </fill>
    <fill>
      <patternFill patternType="solid">
        <fgColor rgb="FFD8D8D8"/>
        <bgColor rgb="FFFFFFFF"/>
        <extLst>
          <ext uri="smNativeData">
            <pm:shade xmlns:pm="smNativeData" id="1740938054" type="1" fgLvl="100" fgClr="00D8D8D8" bgLvl="0" bgClr="00000000"/>
          </ext>
        </extLst>
      </patternFill>
    </fill>
    <fill>
      <patternFill patternType="solid">
        <fgColor rgb="FFD8D8D8"/>
        <bgColor rgb="FFFFFFFF"/>
        <extLst>
          <ext uri="smNativeData">
            <pm:shade xmlns:pm="smNativeData" id="1740938054" type="1" fgLvl="100" fgClr="00D8D8D8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0938054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0938054" type="1" fgLvl="100" fgClr="00FFFFFF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0938054" type="1" fgLvl="100" fgClr="00FFF2CA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0938054" type="1" fgLvl="100" fgClr="00FFFFFF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093805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093805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093805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093805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093805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0938054" type="1" fgLvl="100" fgClr="00FFF2CA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0938054" type="1" fgLvl="100" fgClr="00FFFFFF" bgLvl="0" bgClr="00000000"/>
          </ext>
        </extLst>
      </patternFill>
    </fill>
    <fill>
      <patternFill patternType="solid">
        <fgColor rgb="FFD8D8D8"/>
        <bgColor rgb="FFFFFFFF"/>
        <extLst>
          <ext uri="smNativeData">
            <pm:shade xmlns:pm="smNativeData" id="1740938054" type="1" fgLvl="100" fgClr="00D8D8D8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0938054" type="1" fgLvl="100" fgClr="00FFFFFF" bgLvl="0" bgClr="00000000"/>
          </ext>
        </extLst>
      </patternFill>
    </fill>
    <fill>
      <patternFill patternType="none"/>
    </fill>
    <fill>
      <patternFill patternType="solid">
        <fgColor rgb="FFD8D8D8"/>
        <bgColor rgb="FFFFFFFF"/>
        <extLst>
          <ext uri="smNativeData">
            <pm:shade xmlns:pm="smNativeData" id="1740938054" type="1" fgLvl="100" fgClr="00D8D8D8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0938054" type="1" fgLvl="100" fgClr="00FFFFFF" bgLvl="100" bgClr="00000000"/>
          </ext>
        </extLst>
      </patternFill>
    </fill>
  </fills>
  <borders count="67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0938054"/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0938054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093805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093805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0938054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0938054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0938054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0938054"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0938054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0938054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0938054">
            <pm:line position="top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0938054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0938054"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0938054"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0938054">
            <pm:line position="top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40938054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40938054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0938054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0938054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093805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0938054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0938054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40938054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0938054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0938054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0938054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0938054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093805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093805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40938054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0938054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0938054">
            <pm:line position="top" type="1" style="0" width="20" dist="20" width2="20" rgb="000000"/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40938054">
            <pm:line position="top" type="1" style="0" width="30" dist="20" width2="20" rgb="000000"/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0938054"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0938054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0938054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0938054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093805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0938054">
            <pm:line position="top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0938054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0938054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0938054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0938054">
            <pm:line position="top" type="1" style="0" width="20" dist="20" width2="20" rgb="000000"/>
            <pm:line position="left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0938054">
            <pm:line position="top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0938054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0938054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0938054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0938054">
            <pm:line position="top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0938054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0938054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0938054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0938054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0938054">
            <pm:line position="top" type="1" style="0" width="3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0938054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0938054">
            <pm:line position="top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093805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0938054">
            <pm:line position="top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0938054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0938054"/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0938054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0938054"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0938054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0938054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0938054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0938054"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0938054">
            <pm:line position="top" type="1" style="0" width="20" dist="20" width2="20" rgb="000000"/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0938054"/>
        </ext>
      </extLst>
    </border>
  </borders>
  <cellStyleXfs count="9">
    <xf numFmtId="0" fontId="0" fillId="0" borderId="0" applyNumberFormat="1" applyFont="1" applyFill="1" applyBorder="1" applyAlignment="1" applyProtection="1"/>
    <xf numFmtId="0" fontId="11" fillId="0" borderId="0" applyNumberFormat="1" applyFont="1" applyFill="1" applyBorder="1" applyAlignment="1" applyProtection="1"/>
    <xf numFmtId="0" fontId="11" fillId="0" borderId="0" applyNumberFormat="1" applyFont="1" applyFill="1" applyBorder="1" applyAlignment="1" applyProtection="1"/>
    <xf numFmtId="0" fontId="11" fillId="0" borderId="0" applyNumberFormat="1" applyFont="1" applyFill="1" applyBorder="1" applyAlignment="1" applyProtection="1"/>
    <xf numFmtId="0" fontId="11" fillId="0" borderId="0" applyNumberFormat="1" applyFont="1" applyFill="1" applyBorder="1" applyAlignment="1" applyProtection="1"/>
    <xf numFmtId="0" fontId="11" fillId="0" borderId="0" applyNumberFormat="1" applyFont="1" applyFill="1" applyBorder="1" applyAlignment="1" applyProtection="1"/>
    <xf numFmtId="0" fontId="11" fillId="0" borderId="0" applyNumberFormat="1" applyFont="1" applyFill="1" applyBorder="1" applyAlignment="1" applyProtection="1"/>
    <xf numFmtId="0" fontId="11" fillId="0" borderId="0" applyNumberFormat="1" applyFont="1" applyFill="1" applyBorder="1" applyAlignment="1" applyProtection="1"/>
    <xf numFmtId="0" fontId="11" fillId="0" borderId="0" applyNumberFormat="1" applyFont="1" applyFill="1" applyBorder="1" applyAlignment="1" applyProtection="1"/>
  </cellStyleXfs>
  <cellXfs count="254">
    <xf numFmtId="0" fontId="0" fillId="0" borderId="0" xfId="0"/>
    <xf numFmtId="0" fontId="11" fillId="0" borderId="0" xfId="1"/>
    <xf numFmtId="0" fontId="11" fillId="0" borderId="0" xfId="2"/>
    <xf numFmtId="0" fontId="11" fillId="0" borderId="0" xfId="3"/>
    <xf numFmtId="0" fontId="11" fillId="0" borderId="0" xfId="4"/>
    <xf numFmtId="0" fontId="11" fillId="0" borderId="0" xfId="5"/>
    <xf numFmtId="0" fontId="11" fillId="0" borderId="0" xfId="6"/>
    <xf numFmtId="0" fontId="11" fillId="0" borderId="0" xfId="7"/>
    <xf numFmtId="0" fontId="11" fillId="0" borderId="0" xfId="8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0" borderId="3" xfId="0" applyBorder="1"/>
    <xf numFmtId="0" fontId="0" fillId="0" borderId="4" xfId="0" applyBorder="1"/>
    <xf numFmtId="0" fontId="1" fillId="0" borderId="3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3" xfId="0" applyFont="1" applyBorder="1" applyAlignment="1" applyProtection="1">
      <alignment horizontal="right"/>
      <protection locked="0" hidden="0"/>
    </xf>
    <xf numFmtId="0" fontId="1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18" borderId="17" xfId="0" applyFont="1" applyFill="1" applyBorder="1" applyAlignment="1">
      <alignment horizontal="center"/>
    </xf>
    <xf numFmtId="0" fontId="1" fillId="19" borderId="18" xfId="0" applyFont="1" applyFill="1" applyBorder="1" applyAlignment="1">
      <alignment horizontal="center"/>
    </xf>
    <xf numFmtId="0" fontId="1" fillId="19" borderId="18" xfId="0" applyFont="1" applyFill="1" applyBorder="1" applyAlignment="1">
      <alignment vertical="top" wrapText="1"/>
    </xf>
    <xf numFmtId="0" fontId="1" fillId="19" borderId="18" xfId="0" applyFont="1" applyFill="1" applyBorder="1" applyAlignment="1">
      <alignment horizontal="center" vertical="top" wrapText="1"/>
    </xf>
    <xf numFmtId="0" fontId="1" fillId="20" borderId="19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 hidden="0"/>
    </xf>
    <xf numFmtId="0" fontId="1" fillId="3" borderId="2" xfId="0" applyFont="1" applyFill="1" applyBorder="1" applyAlignment="1" applyProtection="1">
      <alignment vertical="top" wrapText="1"/>
      <protection locked="0" hidden="0"/>
    </xf>
    <xf numFmtId="0" fontId="1" fillId="3" borderId="2" xfId="0" applyFont="1" applyFill="1" applyBorder="1" applyAlignment="1" applyProtection="1">
      <alignment horizontal="center" vertical="top" wrapText="1"/>
      <protection locked="0" hidden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1" fillId="0" borderId="3" xfId="1" applyBorder="1" applyAlignment="1">
      <alignment horizontal="left" wrapText="1"/>
    </xf>
    <xf numFmtId="0" fontId="11" fillId="0" borderId="3" xfId="1" applyBorder="1" applyAlignment="1">
      <alignment horizontal="center"/>
    </xf>
    <xf numFmtId="2" fontId="11" fillId="0" borderId="5" xfId="1" applyNumberFormat="1" applyBorder="1" applyAlignment="1">
      <alignment horizontal="center"/>
    </xf>
    <xf numFmtId="1" fontId="11" fillId="0" borderId="3" xfId="1" applyNumberFormat="1" applyBorder="1" applyAlignment="1">
      <alignment horizontal="center"/>
    </xf>
    <xf numFmtId="0" fontId="11" fillId="21" borderId="20" xfId="0" applyFont="1" applyFill="1" applyBorder="1" applyAlignment="1" applyProtection="1">
      <alignment horizontal="center" wrapText="1"/>
      <protection locked="0" hidden="0"/>
    </xf>
    <xf numFmtId="0" fontId="11" fillId="0" borderId="0" xfId="0" applyFont="1" applyAlignment="1">
      <alignment horizontal="center"/>
    </xf>
    <xf numFmtId="1" fontId="11" fillId="22" borderId="21" xfId="0" applyNumberFormat="1" applyFont="1" applyFill="1" applyBorder="1" applyAlignment="1" applyProtection="1">
      <alignment horizontal="center"/>
      <protection locked="0" hidden="0"/>
    </xf>
    <xf numFmtId="1" fontId="11" fillId="3" borderId="2" xfId="0" applyNumberFormat="1" applyFont="1" applyFill="1" applyBorder="1" applyAlignment="1" applyProtection="1">
      <alignment horizontal="center"/>
      <protection locked="0" hidden="0"/>
    </xf>
    <xf numFmtId="0" fontId="6" fillId="0" borderId="16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2" fontId="11" fillId="0" borderId="23" xfId="1" applyNumberFormat="1" applyBorder="1" applyAlignment="1">
      <alignment horizontal="center"/>
    </xf>
    <xf numFmtId="0" fontId="11" fillId="25" borderId="24" xfId="0" applyFont="1" applyFill="1" applyBorder="1" applyAlignment="1" applyProtection="1">
      <alignment horizontal="center" vertical="top" wrapText="1"/>
      <protection locked="0" hidden="0"/>
    </xf>
    <xf numFmtId="0" fontId="1" fillId="0" borderId="23" xfId="0" applyFont="1" applyBorder="1" applyAlignment="1">
      <alignment horizontal="center" vertical="top" wrapText="1"/>
    </xf>
    <xf numFmtId="0" fontId="1" fillId="26" borderId="25" xfId="0" applyFont="1" applyFill="1" applyBorder="1" applyAlignment="1">
      <alignment horizontal="center" vertical="top" wrapText="1"/>
    </xf>
    <xf numFmtId="0" fontId="11" fillId="27" borderId="26" xfId="0" applyFont="1" applyFill="1" applyBorder="1" applyAlignment="1" applyProtection="1">
      <alignment horizontal="center" wrapText="1"/>
      <protection locked="0" hidden="0"/>
    </xf>
    <xf numFmtId="2" fontId="11" fillId="0" borderId="23" xfId="1" applyNumberFormat="1" applyBorder="1" applyAlignment="1">
      <alignment horizontal="center"/>
    </xf>
    <xf numFmtId="0" fontId="1" fillId="28" borderId="27" xfId="0" applyFont="1" applyFill="1" applyBorder="1" applyAlignment="1" applyProtection="1">
      <alignment vertical="top" wrapText="1"/>
      <protection locked="0" hidden="0"/>
    </xf>
    <xf numFmtId="0" fontId="1" fillId="0" borderId="28" xfId="0" applyFont="1" applyBorder="1" applyAlignment="1">
      <alignment vertical="top" wrapText="1"/>
    </xf>
    <xf numFmtId="2" fontId="11" fillId="0" borderId="0" xfId="0" applyNumberFormat="1" applyFont="1" applyAlignment="1">
      <alignment horizontal="left" wrapText="1"/>
    </xf>
    <xf numFmtId="2" fontId="11" fillId="0" borderId="0" xfId="0" applyNumberFormat="1" applyFont="1" applyAlignment="1">
      <alignment wrapText="1"/>
    </xf>
    <xf numFmtId="2" fontId="9" fillId="0" borderId="29" xfId="0" applyNumberFormat="1" applyFont="1" applyBorder="1" applyAlignment="1">
      <alignment horizontal="center" vertical="center" wrapText="1"/>
    </xf>
    <xf numFmtId="2" fontId="11" fillId="0" borderId="30" xfId="0" applyNumberFormat="1" applyFont="1" applyBorder="1" applyAlignment="1">
      <alignment wrapText="1"/>
    </xf>
    <xf numFmtId="2" fontId="11" fillId="0" borderId="30" xfId="2" applyNumberFormat="1" applyBorder="1" applyAlignment="1">
      <alignment horizontal="left" wrapText="1"/>
    </xf>
    <xf numFmtId="0" fontId="1" fillId="32" borderId="31" xfId="0" applyFont="1" applyFill="1" applyBorder="1" applyAlignment="1">
      <alignment horizontal="center" vertical="top" wrapText="1"/>
    </xf>
    <xf numFmtId="0" fontId="1" fillId="0" borderId="22" xfId="0" applyFont="1" applyBorder="1"/>
    <xf numFmtId="0" fontId="6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/>
    </xf>
    <xf numFmtId="0" fontId="11" fillId="0" borderId="33" xfId="2" applyBorder="1" applyAlignment="1">
      <alignment horizontal="left" wrapText="1"/>
    </xf>
    <xf numFmtId="2" fontId="11" fillId="0" borderId="34" xfId="1" applyNumberFormat="1" applyBorder="1" applyAlignment="1">
      <alignment horizontal="center"/>
    </xf>
    <xf numFmtId="0" fontId="11" fillId="36" borderId="35" xfId="0" applyFont="1" applyFill="1" applyBorder="1" applyAlignment="1" applyProtection="1">
      <alignment horizontal="center" wrapText="1"/>
      <protection locked="0" hidden="0"/>
    </xf>
    <xf numFmtId="0" fontId="1" fillId="36" borderId="35" xfId="0" applyFont="1" applyFill="1" applyBorder="1" applyAlignment="1">
      <alignment horizontal="center" vertical="top" wrapText="1"/>
    </xf>
    <xf numFmtId="0" fontId="11" fillId="0" borderId="3" xfId="4" applyBorder="1" applyAlignment="1">
      <alignment horizontal="left" wrapText="1"/>
    </xf>
    <xf numFmtId="0" fontId="11" fillId="3" borderId="2" xfId="1" applyFill="1" applyBorder="1" applyAlignment="1">
      <alignment horizontal="left" wrapText="1"/>
    </xf>
    <xf numFmtId="1" fontId="11" fillId="3" borderId="2" xfId="1" applyNumberFormat="1" applyFill="1" applyBorder="1" applyAlignment="1">
      <alignment horizontal="center"/>
    </xf>
    <xf numFmtId="164" fontId="11" fillId="37" borderId="36" xfId="1" applyNumberFormat="1" applyFill="1" applyBorder="1" applyAlignment="1">
      <alignment horizontal="center"/>
    </xf>
    <xf numFmtId="1" fontId="11" fillId="37" borderId="36" xfId="1" applyNumberFormat="1" applyFill="1" applyBorder="1" applyAlignment="1">
      <alignment horizontal="center"/>
    </xf>
    <xf numFmtId="2" fontId="11" fillId="25" borderId="24" xfId="1" applyNumberFormat="1" applyFill="1" applyBorder="1" applyAlignment="1">
      <alignment horizontal="center"/>
    </xf>
    <xf numFmtId="0" fontId="1" fillId="38" borderId="37" xfId="0" applyFont="1" applyFill="1" applyBorder="1" applyAlignment="1" applyProtection="1">
      <alignment vertical="top" wrapText="1"/>
      <protection locked="0" hidden="0"/>
    </xf>
    <xf numFmtId="2" fontId="11" fillId="37" borderId="36" xfId="1" applyNumberFormat="1" applyFill="1" applyBorder="1" applyAlignment="1">
      <alignment horizontal="center"/>
    </xf>
    <xf numFmtId="2" fontId="11" fillId="25" borderId="24" xfId="1" applyNumberFormat="1" applyFill="1" applyBorder="1" applyAlignment="1">
      <alignment horizontal="center"/>
    </xf>
    <xf numFmtId="2" fontId="11" fillId="27" borderId="26" xfId="0" applyNumberFormat="1" applyFont="1" applyFill="1" applyBorder="1" applyAlignment="1" applyProtection="1">
      <alignment horizontal="center" wrapText="1"/>
      <protection locked="0" hidden="0"/>
    </xf>
    <xf numFmtId="0" fontId="11" fillId="0" borderId="3" xfId="1" applyBorder="1" applyAlignment="1">
      <alignment horizontal="left" wrapText="1"/>
    </xf>
    <xf numFmtId="164" fontId="11" fillId="0" borderId="5" xfId="1" applyNumberFormat="1" applyBorder="1" applyAlignment="1">
      <alignment horizontal="center"/>
    </xf>
    <xf numFmtId="164" fontId="11" fillId="3" borderId="2" xfId="1" applyNumberFormat="1" applyFill="1" applyBorder="1" applyAlignment="1">
      <alignment horizontal="center"/>
    </xf>
    <xf numFmtId="1" fontId="11" fillId="3" borderId="2" xfId="1" applyNumberFormat="1" applyFill="1" applyBorder="1" applyAlignment="1">
      <alignment horizontal="center"/>
    </xf>
    <xf numFmtId="0" fontId="1" fillId="3" borderId="2" xfId="0" applyFont="1" applyFill="1" applyBorder="1" applyAlignment="1">
      <alignment vertical="top" wrapText="1"/>
    </xf>
    <xf numFmtId="2" fontId="11" fillId="0" borderId="38" xfId="1" applyNumberFormat="1" applyBorder="1" applyAlignment="1">
      <alignment horizontal="center"/>
    </xf>
    <xf numFmtId="0" fontId="1" fillId="28" borderId="27" xfId="0" applyFont="1" applyFill="1" applyBorder="1" applyAlignment="1" applyProtection="1">
      <alignment horizontal="center" vertical="top" wrapText="1"/>
      <protection locked="0" hidden="0"/>
    </xf>
    <xf numFmtId="0" fontId="1" fillId="0" borderId="28" xfId="0" applyFont="1" applyBorder="1" applyAlignment="1">
      <alignment horizontal="center" vertical="top" wrapText="1"/>
    </xf>
    <xf numFmtId="0" fontId="1" fillId="40" borderId="39" xfId="0" applyFont="1" applyFill="1" applyBorder="1" applyAlignment="1">
      <alignment horizontal="center" vertical="top" wrapText="1"/>
    </xf>
    <xf numFmtId="2" fontId="11" fillId="25" borderId="24" xfId="0" applyNumberFormat="1" applyFont="1" applyFill="1" applyBorder="1" applyAlignment="1" applyProtection="1">
      <alignment horizontal="center" vertical="top" wrapText="1"/>
      <protection locked="0" hidden="0"/>
    </xf>
    <xf numFmtId="2" fontId="11" fillId="0" borderId="23" xfId="0" applyNumberFormat="1" applyFont="1" applyBorder="1" applyAlignment="1">
      <alignment horizontal="center" vertical="top" wrapText="1"/>
    </xf>
    <xf numFmtId="2" fontId="11" fillId="26" borderId="25" xfId="0" applyNumberFormat="1" applyFont="1" applyFill="1" applyBorder="1" applyAlignment="1">
      <alignment horizontal="center" vertical="top" wrapText="1"/>
    </xf>
    <xf numFmtId="2" fontId="11" fillId="0" borderId="23" xfId="4" applyNumberFormat="1" applyBorder="1" applyAlignment="1">
      <alignment horizontal="center"/>
    </xf>
    <xf numFmtId="0" fontId="1" fillId="19" borderId="18" xfId="0" applyFont="1" applyFill="1" applyBorder="1" applyAlignment="1" applyProtection="1">
      <alignment vertical="top" wrapText="1"/>
      <protection locked="0" hidden="0"/>
    </xf>
    <xf numFmtId="0" fontId="1" fillId="41" borderId="40" xfId="0" applyFont="1" applyFill="1" applyBorder="1"/>
    <xf numFmtId="0" fontId="11" fillId="42" borderId="41" xfId="0" applyFont="1" applyFill="1" applyBorder="1" applyAlignment="1" applyProtection="1">
      <alignment horizontal="center" wrapText="1"/>
      <protection locked="0" hidden="0"/>
    </xf>
    <xf numFmtId="0" fontId="11" fillId="3" borderId="2" xfId="1" applyFill="1" applyBorder="1" applyAlignment="1">
      <alignment horizontal="left" wrapText="1"/>
    </xf>
    <xf numFmtId="0" fontId="1" fillId="0" borderId="29" xfId="0" applyFont="1" applyBorder="1" applyAlignment="1">
      <alignment horizontal="center"/>
    </xf>
    <xf numFmtId="2" fontId="11" fillId="0" borderId="22" xfId="0" applyNumberFormat="1" applyFont="1" applyBorder="1" applyAlignment="1">
      <alignment horizontal="center" wrapText="1"/>
    </xf>
    <xf numFmtId="2" fontId="12" fillId="25" borderId="24" xfId="1" applyNumberFormat="1" applyFont="1" applyFill="1" applyBorder="1" applyAlignment="1">
      <alignment horizontal="center"/>
    </xf>
    <xf numFmtId="2" fontId="11" fillId="43" borderId="42" xfId="1" applyNumberFormat="1" applyFill="1" applyBorder="1" applyAlignment="1">
      <alignment horizontal="center"/>
    </xf>
    <xf numFmtId="2" fontId="11" fillId="0" borderId="43" xfId="0" applyNumberFormat="1" applyFont="1" applyBorder="1" applyAlignment="1">
      <alignment horizontal="center"/>
    </xf>
    <xf numFmtId="1" fontId="11" fillId="28" borderId="27" xfId="1" applyNumberFormat="1" applyFill="1" applyBorder="1" applyAlignment="1">
      <alignment horizontal="center"/>
    </xf>
    <xf numFmtId="2" fontId="12" fillId="0" borderId="23" xfId="1" applyNumberFormat="1" applyFont="1" applyBorder="1" applyAlignment="1">
      <alignment horizontal="center"/>
    </xf>
    <xf numFmtId="2" fontId="11" fillId="45" borderId="44" xfId="0" applyNumberFormat="1" applyFont="1" applyFill="1" applyBorder="1" applyAlignment="1">
      <alignment horizontal="center" vertical="top" wrapText="1"/>
    </xf>
    <xf numFmtId="2" fontId="11" fillId="46" borderId="45" xfId="0" applyNumberFormat="1" applyFont="1" applyFill="1" applyBorder="1" applyAlignment="1" applyProtection="1">
      <alignment horizontal="center" vertical="top" wrapText="1"/>
      <protection locked="0" hidden="0"/>
    </xf>
    <xf numFmtId="2" fontId="11" fillId="0" borderId="30" xfId="0" applyNumberFormat="1" applyFont="1" applyBorder="1" applyAlignment="1">
      <alignment horizontal="center" vertical="top" wrapText="1"/>
    </xf>
    <xf numFmtId="2" fontId="11" fillId="47" borderId="46" xfId="0" applyNumberFormat="1" applyFont="1" applyFill="1" applyBorder="1" applyAlignment="1">
      <alignment horizontal="center" vertical="top" wrapText="1"/>
    </xf>
    <xf numFmtId="0" fontId="1" fillId="48" borderId="47" xfId="0" applyFont="1" applyFill="1" applyBorder="1" applyAlignment="1">
      <alignment horizontal="center" vertical="top" wrapText="1"/>
    </xf>
    <xf numFmtId="0" fontId="11" fillId="0" borderId="34" xfId="0" applyFont="1" applyBorder="1" applyAlignment="1">
      <alignment horizontal="center"/>
    </xf>
    <xf numFmtId="2" fontId="11" fillId="48" borderId="47" xfId="0" applyNumberFormat="1" applyFont="1" applyFill="1" applyBorder="1" applyAlignment="1">
      <alignment horizontal="center" vertical="top" wrapText="1"/>
    </xf>
    <xf numFmtId="2" fontId="11" fillId="0" borderId="48" xfId="0" applyNumberFormat="1" applyFont="1" applyBorder="1" applyAlignment="1">
      <alignment wrapText="1"/>
    </xf>
    <xf numFmtId="0" fontId="11" fillId="0" borderId="30" xfId="2" applyBorder="1" applyAlignment="1">
      <alignment horizontal="left"/>
    </xf>
    <xf numFmtId="0" fontId="11" fillId="25" borderId="24" xfId="2" applyFill="1" applyBorder="1" applyAlignment="1">
      <alignment horizontal="left"/>
    </xf>
    <xf numFmtId="0" fontId="11" fillId="3" borderId="2" xfId="0" applyFont="1" applyFill="1" applyBorder="1" applyAlignment="1" applyProtection="1">
      <alignment horizontal="center" wrapText="1"/>
      <protection locked="0" hidden="0"/>
    </xf>
    <xf numFmtId="0" fontId="11" fillId="3" borderId="2" xfId="0" applyFont="1" applyFill="1" applyBorder="1" applyAlignment="1" applyProtection="1">
      <alignment vertical="top" wrapText="1"/>
      <protection locked="0" hidden="0"/>
    </xf>
    <xf numFmtId="0" fontId="11" fillId="50" borderId="49" xfId="0" applyFont="1" applyFill="1" applyBorder="1" applyAlignment="1" applyProtection="1">
      <alignment horizontal="center" wrapText="1"/>
      <protection locked="0" hidden="0"/>
    </xf>
    <xf numFmtId="0" fontId="11" fillId="51" borderId="50" xfId="0" applyFont="1" applyFill="1" applyBorder="1" applyAlignment="1" applyProtection="1">
      <alignment horizontal="center" wrapText="1"/>
      <protection locked="0" hidden="0"/>
    </xf>
    <xf numFmtId="0" fontId="1" fillId="22" borderId="21" xfId="0" applyFont="1" applyFill="1" applyBorder="1" applyAlignment="1" applyProtection="1">
      <alignment horizontal="center" vertical="top" wrapText="1"/>
      <protection locked="0" hidden="0"/>
    </xf>
    <xf numFmtId="0" fontId="1" fillId="52" borderId="51" xfId="0" applyFont="1" applyFill="1" applyBorder="1" applyAlignment="1" applyProtection="1">
      <alignment horizontal="center" vertical="top" wrapText="1"/>
      <protection locked="0" hidden="0"/>
    </xf>
    <xf numFmtId="0" fontId="11" fillId="53" borderId="52" xfId="0" applyFont="1" applyFill="1" applyBorder="1" applyAlignment="1" applyProtection="1">
      <alignment horizontal="center" wrapText="1"/>
      <protection locked="0" hidden="0"/>
    </xf>
    <xf numFmtId="1" fontId="11" fillId="0" borderId="3" xfId="4" applyNumberFormat="1" applyBorder="1" applyAlignment="1">
      <alignment horizontal="center"/>
    </xf>
    <xf numFmtId="164" fontId="11" fillId="0" borderId="5" xfId="4" applyNumberFormat="1" applyBorder="1" applyAlignment="1">
      <alignment horizontal="center"/>
    </xf>
    <xf numFmtId="1" fontId="11" fillId="3" borderId="2" xfId="4" applyNumberFormat="1" applyFill="1" applyBorder="1" applyAlignment="1">
      <alignment horizontal="center"/>
    </xf>
    <xf numFmtId="2" fontId="11" fillId="0" borderId="5" xfId="1" applyNumberFormat="1" applyBorder="1" applyAlignment="1">
      <alignment horizontal="center"/>
    </xf>
    <xf numFmtId="1" fontId="11" fillId="0" borderId="3" xfId="1" applyNumberFormat="1" applyBorder="1" applyAlignment="1">
      <alignment horizontal="center"/>
    </xf>
    <xf numFmtId="0" fontId="11" fillId="0" borderId="3" xfId="5" applyBorder="1" applyAlignment="1">
      <alignment horizontal="left" wrapText="1"/>
    </xf>
    <xf numFmtId="2" fontId="11" fillId="0" borderId="3" xfId="5" applyNumberFormat="1" applyBorder="1" applyAlignment="1">
      <alignment horizontal="center"/>
    </xf>
    <xf numFmtId="1" fontId="11" fillId="0" borderId="3" xfId="5" applyNumberFormat="1" applyBorder="1" applyAlignment="1">
      <alignment horizontal="center"/>
    </xf>
    <xf numFmtId="2" fontId="11" fillId="0" borderId="5" xfId="5" applyNumberFormat="1" applyBorder="1" applyAlignment="1">
      <alignment horizontal="center"/>
    </xf>
    <xf numFmtId="164" fontId="11" fillId="0" borderId="5" xfId="5" applyNumberFormat="1" applyBorder="1" applyAlignment="1">
      <alignment horizontal="center"/>
    </xf>
    <xf numFmtId="1" fontId="11" fillId="0" borderId="5" xfId="5" applyNumberFormat="1" applyBorder="1" applyAlignment="1">
      <alignment horizontal="center"/>
    </xf>
    <xf numFmtId="1" fontId="11" fillId="0" borderId="3" xfId="6" applyNumberFormat="1" applyBorder="1" applyAlignment="1">
      <alignment horizontal="center" vertical="center"/>
    </xf>
    <xf numFmtId="2" fontId="11" fillId="36" borderId="35" xfId="1" applyNumberFormat="1" applyFill="1" applyBorder="1" applyAlignment="1">
      <alignment horizontal="center"/>
    </xf>
    <xf numFmtId="0" fontId="1" fillId="54" borderId="53" xfId="0" applyFont="1" applyFill="1" applyBorder="1" applyAlignment="1" applyProtection="1">
      <alignment horizontal="center" vertical="top" wrapText="1"/>
      <protection locked="0" hidden="0"/>
    </xf>
    <xf numFmtId="164" fontId="11" fillId="55" borderId="54" xfId="1" applyNumberFormat="1" applyFill="1" applyBorder="1" applyAlignment="1">
      <alignment horizontal="center"/>
    </xf>
    <xf numFmtId="164" fontId="11" fillId="3" borderId="2" xfId="1" applyNumberFormat="1" applyFill="1" applyBorder="1" applyAlignment="1">
      <alignment horizontal="center"/>
    </xf>
    <xf numFmtId="2" fontId="11" fillId="3" borderId="2" xfId="1" applyNumberFormat="1" applyFill="1" applyBorder="1" applyAlignment="1">
      <alignment horizontal="center"/>
    </xf>
    <xf numFmtId="2" fontId="12" fillId="0" borderId="23" xfId="5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 vertical="top" wrapText="1"/>
    </xf>
    <xf numFmtId="0" fontId="11" fillId="0" borderId="33" xfId="0" applyFont="1" applyBorder="1" applyAlignment="1">
      <alignment wrapText="1"/>
    </xf>
    <xf numFmtId="0" fontId="1" fillId="56" borderId="55" xfId="0" applyFont="1" applyFill="1" applyBorder="1" applyAlignment="1" applyProtection="1">
      <alignment vertical="top" wrapText="1"/>
      <protection locked="0" hidden="0"/>
    </xf>
    <xf numFmtId="0" fontId="11" fillId="0" borderId="30" xfId="0" applyFont="1" applyBorder="1" applyAlignment="1" applyProtection="1">
      <alignment wrapText="1"/>
      <protection locked="0" hidden="0"/>
    </xf>
    <xf numFmtId="0" fontId="11" fillId="0" borderId="34" xfId="0" applyFont="1" applyBorder="1" applyAlignment="1">
      <alignment wrapText="1"/>
    </xf>
    <xf numFmtId="0" fontId="1" fillId="25" borderId="24" xfId="0" applyFont="1" applyFill="1" applyBorder="1" applyAlignment="1" applyProtection="1">
      <alignment vertical="top" wrapText="1"/>
      <protection locked="0" hidden="0"/>
    </xf>
    <xf numFmtId="0" fontId="11" fillId="0" borderId="23" xfId="0" applyFont="1" applyBorder="1" applyAlignment="1">
      <alignment wrapText="1"/>
    </xf>
    <xf numFmtId="0" fontId="11" fillId="0" borderId="23" xfId="2" applyBorder="1" applyAlignment="1">
      <alignment wrapText="1"/>
    </xf>
    <xf numFmtId="0" fontId="1" fillId="0" borderId="23" xfId="0" applyFont="1" applyBorder="1" applyAlignment="1">
      <alignment vertical="top" wrapText="1"/>
    </xf>
    <xf numFmtId="0" fontId="11" fillId="36" borderId="35" xfId="0" applyFont="1" applyFill="1" applyBorder="1" applyAlignment="1" applyProtection="1">
      <alignment wrapText="1"/>
      <protection locked="0" hidden="0"/>
    </xf>
    <xf numFmtId="0" fontId="11" fillId="0" borderId="23" xfId="1" applyBorder="1"/>
    <xf numFmtId="0" fontId="13" fillId="36" borderId="35" xfId="0" applyFont="1" applyFill="1" applyBorder="1" applyAlignment="1">
      <alignment wrapText="1"/>
    </xf>
    <xf numFmtId="0" fontId="1" fillId="25" borderId="24" xfId="0" applyFont="1" applyFill="1" applyBorder="1"/>
    <xf numFmtId="0" fontId="13" fillId="27" borderId="26" xfId="0" applyFont="1" applyFill="1" applyBorder="1" applyAlignment="1">
      <alignment wrapText="1"/>
    </xf>
    <xf numFmtId="2" fontId="11" fillId="36" borderId="35" xfId="1" applyNumberFormat="1" applyFill="1" applyBorder="1" applyAlignment="1">
      <alignment wrapText="1"/>
    </xf>
    <xf numFmtId="0" fontId="11" fillId="0" borderId="48" xfId="0" applyFont="1" applyBorder="1" applyAlignment="1">
      <alignment wrapText="1"/>
    </xf>
    <xf numFmtId="0" fontId="11" fillId="0" borderId="30" xfId="2" applyBorder="1" applyAlignment="1">
      <alignment wrapText="1"/>
    </xf>
    <xf numFmtId="2" fontId="11" fillId="0" borderId="23" xfId="2" applyNumberFormat="1" applyBorder="1"/>
    <xf numFmtId="0" fontId="11" fillId="25" borderId="24" xfId="1" applyFill="1" applyBorder="1"/>
    <xf numFmtId="0" fontId="11" fillId="25" borderId="24" xfId="0" applyFont="1" applyFill="1" applyBorder="1" applyAlignment="1" applyProtection="1">
      <alignment vertical="top" wrapText="1"/>
      <protection locked="0" hidden="0"/>
    </xf>
    <xf numFmtId="1" fontId="11" fillId="3" borderId="2" xfId="7" applyNumberFormat="1" applyFill="1" applyBorder="1" applyAlignment="1">
      <alignment horizontal="center"/>
    </xf>
    <xf numFmtId="2" fontId="11" fillId="3" borderId="2" xfId="7" applyNumberFormat="1" applyFill="1" applyBorder="1" applyAlignment="1">
      <alignment horizontal="center"/>
    </xf>
    <xf numFmtId="164" fontId="11" fillId="3" borderId="2" xfId="7" applyNumberFormat="1" applyFill="1" applyBorder="1" applyAlignment="1">
      <alignment horizontal="center"/>
    </xf>
    <xf numFmtId="2" fontId="11" fillId="57" borderId="56" xfId="7" applyNumberFormat="1" applyFill="1" applyBorder="1" applyAlignment="1">
      <alignment horizontal="center"/>
    </xf>
    <xf numFmtId="2" fontId="11" fillId="25" borderId="24" xfId="7" applyNumberFormat="1" applyFill="1" applyBorder="1" applyAlignment="1">
      <alignment horizontal="center"/>
    </xf>
    <xf numFmtId="0" fontId="11" fillId="46" borderId="45" xfId="2" applyFill="1" applyBorder="1" applyAlignment="1">
      <alignment wrapText="1"/>
    </xf>
    <xf numFmtId="0" fontId="1" fillId="37" borderId="36" xfId="0" applyFont="1" applyFill="1" applyBorder="1" applyAlignment="1" applyProtection="1">
      <alignment vertical="top" wrapText="1"/>
      <protection locked="0" hidden="0"/>
    </xf>
    <xf numFmtId="0" fontId="1" fillId="3" borderId="2" xfId="0" applyFont="1" applyFill="1" applyBorder="1" applyAlignment="1">
      <alignment horizontal="center" vertical="top" wrapText="1"/>
    </xf>
    <xf numFmtId="0" fontId="1" fillId="28" borderId="27" xfId="0" applyFont="1" applyFill="1" applyBorder="1" applyAlignment="1">
      <alignment horizontal="center" vertical="top" wrapText="1"/>
    </xf>
    <xf numFmtId="2" fontId="11" fillId="25" borderId="24" xfId="0" applyNumberFormat="1" applyFont="1" applyFill="1" applyBorder="1" applyAlignment="1">
      <alignment horizontal="center" vertical="top" wrapText="1"/>
    </xf>
    <xf numFmtId="164" fontId="11" fillId="0" borderId="3" xfId="5" applyNumberFormat="1" applyBorder="1" applyAlignment="1">
      <alignment horizontal="center"/>
    </xf>
    <xf numFmtId="0" fontId="11" fillId="3" borderId="2" xfId="5" applyFill="1" applyBorder="1" applyAlignment="1">
      <alignment horizontal="left" wrapText="1"/>
    </xf>
    <xf numFmtId="1" fontId="11" fillId="3" borderId="2" xfId="5" applyNumberFormat="1" applyFill="1" applyBorder="1" applyAlignment="1">
      <alignment horizontal="center" vertical="center"/>
    </xf>
    <xf numFmtId="2" fontId="11" fillId="37" borderId="36" xfId="5" applyNumberFormat="1" applyFill="1" applyBorder="1" applyAlignment="1">
      <alignment horizontal="center" vertical="center"/>
    </xf>
    <xf numFmtId="164" fontId="11" fillId="37" borderId="36" xfId="5" applyNumberFormat="1" applyFill="1" applyBorder="1" applyAlignment="1">
      <alignment horizontal="center" vertical="center"/>
    </xf>
    <xf numFmtId="0" fontId="11" fillId="25" borderId="24" xfId="1" applyFill="1" applyBorder="1"/>
    <xf numFmtId="2" fontId="11" fillId="3" borderId="2" xfId="5" applyNumberFormat="1" applyFill="1" applyBorder="1" applyAlignment="1">
      <alignment horizontal="center"/>
    </xf>
    <xf numFmtId="1" fontId="11" fillId="3" borderId="2" xfId="5" applyNumberFormat="1" applyFill="1" applyBorder="1" applyAlignment="1">
      <alignment horizontal="center"/>
    </xf>
    <xf numFmtId="2" fontId="11" fillId="37" borderId="36" xfId="5" applyNumberFormat="1" applyFill="1" applyBorder="1" applyAlignment="1">
      <alignment horizontal="center"/>
    </xf>
    <xf numFmtId="164" fontId="11" fillId="37" borderId="36" xfId="5" applyNumberFormat="1" applyFill="1" applyBorder="1" applyAlignment="1">
      <alignment horizontal="center"/>
    </xf>
    <xf numFmtId="1" fontId="11" fillId="37" borderId="36" xfId="5" applyNumberFormat="1" applyFill="1" applyBorder="1" applyAlignment="1">
      <alignment horizontal="center"/>
    </xf>
    <xf numFmtId="0" fontId="1" fillId="25" borderId="24" xfId="0" applyFont="1" applyFill="1" applyBorder="1" applyAlignment="1">
      <alignment horizontal="center" vertical="top" wrapText="1"/>
    </xf>
    <xf numFmtId="0" fontId="11" fillId="25" borderId="24" xfId="1" applyFill="1" applyBorder="1"/>
    <xf numFmtId="2" fontId="11" fillId="46" borderId="45" xfId="0" applyNumberFormat="1" applyFont="1" applyFill="1" applyBorder="1" applyAlignment="1">
      <alignment horizontal="center" vertical="top" wrapText="1"/>
    </xf>
    <xf numFmtId="0" fontId="11" fillId="25" borderId="24" xfId="0" applyFont="1" applyFill="1" applyBorder="1" applyAlignment="1" applyProtection="1">
      <alignment wrapText="1"/>
      <protection locked="0" hidden="0"/>
    </xf>
    <xf numFmtId="2" fontId="12" fillId="3" borderId="2" xfId="5" applyNumberFormat="1" applyFont="1" applyFill="1" applyBorder="1" applyAlignment="1">
      <alignment horizontal="center"/>
    </xf>
    <xf numFmtId="0" fontId="11" fillId="25" borderId="24" xfId="2" applyFill="1" applyBorder="1" applyAlignment="1">
      <alignment wrapText="1"/>
    </xf>
    <xf numFmtId="2" fontId="11" fillId="55" borderId="54" xfId="7" applyNumberFormat="1" applyFill="1" applyBorder="1" applyAlignment="1">
      <alignment horizontal="center"/>
    </xf>
    <xf numFmtId="0" fontId="1" fillId="54" borderId="53" xfId="0" applyFont="1" applyFill="1" applyBorder="1" applyAlignment="1">
      <alignment horizontal="center" vertical="top" wrapText="1"/>
    </xf>
    <xf numFmtId="0" fontId="11" fillId="3" borderId="2" xfId="7" applyFill="1" applyBorder="1" applyAlignment="1">
      <alignment horizontal="center"/>
    </xf>
    <xf numFmtId="2" fontId="11" fillId="58" borderId="57" xfId="0" applyNumberFormat="1" applyFont="1" applyFill="1" applyBorder="1" applyAlignment="1">
      <alignment horizontal="center" vertical="top" wrapText="1"/>
    </xf>
    <xf numFmtId="2" fontId="11" fillId="0" borderId="38" xfId="5" applyNumberFormat="1" applyBorder="1" applyAlignment="1">
      <alignment horizontal="center"/>
    </xf>
    <xf numFmtId="164" fontId="11" fillId="0" borderId="38" xfId="5" applyNumberFormat="1" applyBorder="1" applyAlignment="1">
      <alignment horizontal="center"/>
    </xf>
    <xf numFmtId="1" fontId="11" fillId="0" borderId="38" xfId="5" applyNumberFormat="1" applyBorder="1" applyAlignment="1">
      <alignment horizontal="center"/>
    </xf>
    <xf numFmtId="2" fontId="11" fillId="59" borderId="58" xfId="7" applyNumberFormat="1" applyFill="1" applyAlignment="1">
      <alignment horizontal="center"/>
    </xf>
    <xf numFmtId="164" fontId="11" fillId="55" borderId="54" xfId="7" applyNumberFormat="1" applyFill="1" applyBorder="1" applyAlignment="1">
      <alignment horizontal="center"/>
    </xf>
    <xf numFmtId="1" fontId="11" fillId="55" borderId="54" xfId="7" applyNumberFormat="1" applyFill="1" applyBorder="1" applyAlignment="1">
      <alignment horizontal="center"/>
    </xf>
    <xf numFmtId="2" fontId="11" fillId="0" borderId="38" xfId="1" applyNumberFormat="1" applyBorder="1" applyAlignment="1">
      <alignment horizontal="center"/>
    </xf>
    <xf numFmtId="2" fontId="11" fillId="0" borderId="34" xfId="3" applyNumberFormat="1" applyBorder="1"/>
    <xf numFmtId="2" fontId="11" fillId="28" borderId="27" xfId="7" applyNumberFormat="1" applyFill="1" applyBorder="1" applyAlignment="1">
      <alignment horizontal="center"/>
    </xf>
    <xf numFmtId="164" fontId="11" fillId="28" borderId="27" xfId="7" applyNumberFormat="1" applyFill="1" applyBorder="1" applyAlignment="1">
      <alignment horizontal="center"/>
    </xf>
    <xf numFmtId="1" fontId="11" fillId="28" borderId="27" xfId="7" applyNumberFormat="1" applyFill="1" applyBorder="1" applyAlignment="1">
      <alignment horizontal="center"/>
    </xf>
    <xf numFmtId="0" fontId="11" fillId="27" borderId="26" xfId="0" applyFont="1" applyFill="1" applyBorder="1" applyAlignment="1" applyProtection="1">
      <alignment vertical="top" wrapText="1"/>
      <protection locked="0" hidden="0"/>
    </xf>
    <xf numFmtId="0" fontId="1" fillId="58" borderId="57" xfId="0" applyFont="1" applyFill="1" applyBorder="1" applyAlignment="1">
      <alignment horizontal="center" vertical="top" wrapText="1"/>
    </xf>
    <xf numFmtId="164" fontId="11" fillId="0" borderId="28" xfId="5" applyNumberFormat="1" applyBorder="1" applyAlignment="1">
      <alignment horizontal="center"/>
    </xf>
    <xf numFmtId="0" fontId="1" fillId="46" borderId="45" xfId="0" applyFont="1" applyFill="1" applyBorder="1" applyAlignment="1" applyProtection="1">
      <alignment vertical="top" wrapText="1"/>
      <protection locked="0" hidden="0"/>
    </xf>
    <xf numFmtId="0" fontId="1" fillId="0" borderId="30" xfId="0" applyFont="1" applyBorder="1" applyAlignment="1">
      <alignment vertical="top" wrapText="1"/>
    </xf>
    <xf numFmtId="0" fontId="11" fillId="46" borderId="45" xfId="1" applyFill="1" applyBorder="1"/>
    <xf numFmtId="0" fontId="13" fillId="60" borderId="59" xfId="0" applyFont="1" applyFill="1" applyBorder="1" applyAlignment="1">
      <alignment wrapText="1"/>
    </xf>
    <xf numFmtId="0" fontId="11" fillId="0" borderId="30" xfId="1" applyBorder="1"/>
    <xf numFmtId="0" fontId="1" fillId="61" borderId="60" xfId="0" applyFont="1" applyFill="1" applyBorder="1" applyAlignment="1">
      <alignment horizontal="center" vertical="top" wrapText="1"/>
    </xf>
    <xf numFmtId="0" fontId="11" fillId="0" borderId="61" xfId="0" applyFont="1" applyBorder="1" applyAlignment="1">
      <alignment horizontal="center"/>
    </xf>
    <xf numFmtId="2" fontId="1" fillId="0" borderId="23" xfId="0" applyNumberFormat="1" applyFont="1" applyBorder="1" applyAlignment="1">
      <alignment horizontal="center" wrapText="1"/>
    </xf>
    <xf numFmtId="1" fontId="1" fillId="25" borderId="24" xfId="0" applyNumberFormat="1" applyFont="1" applyFill="1" applyBorder="1" applyAlignment="1">
      <alignment horizontal="center" vertical="top" wrapText="1"/>
    </xf>
    <xf numFmtId="0" fontId="0" fillId="0" borderId="62" xfId="0" applyBorder="1"/>
    <xf numFmtId="0" fontId="0" fillId="28" borderId="27" xfId="0" applyFill="1" applyBorder="1" applyProtection="1">
      <protection locked="0" hidden="0"/>
    </xf>
    <xf numFmtId="0" fontId="0" fillId="0" borderId="28" xfId="0" applyBorder="1"/>
    <xf numFmtId="0" fontId="5" fillId="0" borderId="28" xfId="0" applyFont="1" applyBorder="1" applyAlignment="1" applyProtection="1">
      <alignment horizontal="right"/>
      <protection locked="0" hidden="0"/>
    </xf>
    <xf numFmtId="0" fontId="1" fillId="41" borderId="40" xfId="0" applyFont="1" applyFill="1" applyBorder="1" applyAlignment="1">
      <alignment vertical="top" wrapText="1"/>
    </xf>
    <xf numFmtId="0" fontId="11" fillId="3" borderId="2" xfId="2" applyFill="1" applyBorder="1" applyAlignment="1">
      <alignment horizontal="left" wrapText="1"/>
    </xf>
    <xf numFmtId="0" fontId="11" fillId="3" borderId="2" xfId="7" applyFill="1" applyBorder="1" applyAlignment="1">
      <alignment horizontal="left" wrapText="1"/>
    </xf>
    <xf numFmtId="2" fontId="11" fillId="25" borderId="24" xfId="5" applyNumberFormat="1" applyFill="1" applyBorder="1" applyAlignment="1">
      <alignment horizontal="center"/>
    </xf>
    <xf numFmtId="2" fontId="12" fillId="25" borderId="24" xfId="5" applyNumberFormat="1" applyFont="1" applyFill="1" applyBorder="1" applyAlignment="1">
      <alignment horizontal="center"/>
    </xf>
    <xf numFmtId="164" fontId="11" fillId="0" borderId="38" xfId="1" applyNumberFormat="1" applyBorder="1" applyAlignment="1">
      <alignment horizontal="center"/>
    </xf>
    <xf numFmtId="2" fontId="11" fillId="43" borderId="42" xfId="5" applyNumberFormat="1" applyFill="1" applyBorder="1" applyAlignment="1">
      <alignment horizontal="center"/>
    </xf>
    <xf numFmtId="164" fontId="11" fillId="43" borderId="42" xfId="5" applyNumberFormat="1" applyFill="1" applyBorder="1" applyAlignment="1">
      <alignment horizontal="center"/>
    </xf>
    <xf numFmtId="1" fontId="11" fillId="43" borderId="42" xfId="5" applyNumberFormat="1" applyFill="1" applyBorder="1" applyAlignment="1">
      <alignment horizontal="center"/>
    </xf>
    <xf numFmtId="0" fontId="1" fillId="25" borderId="24" xfId="0" applyFont="1" applyFill="1" applyBorder="1" applyAlignment="1" applyProtection="1">
      <alignment horizontal="center" vertical="top" wrapText="1"/>
      <protection locked="0" hidden="0"/>
    </xf>
    <xf numFmtId="0" fontId="11" fillId="64" borderId="63" xfId="0" applyFont="1" applyFill="1" applyBorder="1" applyAlignment="1" applyProtection="1">
      <alignment wrapText="1"/>
      <protection locked="0" hidden="0"/>
    </xf>
    <xf numFmtId="2" fontId="11" fillId="0" borderId="64" xfId="1" applyNumberFormat="1" applyBorder="1" applyAlignment="1">
      <alignment horizontal="center"/>
    </xf>
    <xf numFmtId="0" fontId="11" fillId="0" borderId="3" xfId="8" applyBorder="1" applyAlignment="1">
      <alignment horizontal="left" wrapText="1"/>
    </xf>
    <xf numFmtId="2" fontId="11" fillId="0" borderId="5" xfId="8" applyNumberFormat="1" applyBorder="1" applyAlignment="1">
      <alignment horizontal="center"/>
    </xf>
    <xf numFmtId="1" fontId="11" fillId="0" borderId="3" xfId="8" applyNumberFormat="1" applyBorder="1" applyAlignment="1">
      <alignment horizontal="center"/>
    </xf>
    <xf numFmtId="2" fontId="11" fillId="0" borderId="3" xfId="8" applyNumberFormat="1" applyBorder="1" applyAlignment="1">
      <alignment horizontal="center"/>
    </xf>
    <xf numFmtId="1" fontId="11" fillId="0" borderId="5" xfId="8" applyNumberFormat="1" applyBorder="1" applyAlignment="1">
      <alignment horizontal="center"/>
    </xf>
    <xf numFmtId="164" fontId="11" fillId="0" borderId="5" xfId="8" applyNumberFormat="1" applyBorder="1" applyAlignment="1">
      <alignment horizontal="center"/>
    </xf>
    <xf numFmtId="2" fontId="11" fillId="36" borderId="35" xfId="1" applyNumberFormat="1" applyFill="1" applyBorder="1" applyAlignment="1">
      <alignment horizontal="center"/>
    </xf>
    <xf numFmtId="0" fontId="6" fillId="40" borderId="39" xfId="0" applyFont="1" applyFill="1" applyBorder="1" applyAlignment="1">
      <alignment horizontal="center" vertical="center" wrapText="1"/>
    </xf>
    <xf numFmtId="0" fontId="6" fillId="32" borderId="31" xfId="0" applyFont="1" applyFill="1" applyBorder="1" applyAlignment="1">
      <alignment horizontal="center" vertical="center" wrapText="1"/>
    </xf>
    <xf numFmtId="0" fontId="6" fillId="66" borderId="65" xfId="0" applyFont="1" applyFill="1" applyBorder="1" applyAlignment="1">
      <alignment horizontal="center" vertical="center" wrapText="1"/>
    </xf>
    <xf numFmtId="0" fontId="2" fillId="32" borderId="3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wrapText="1"/>
      <protection locked="0" hidden="0"/>
    </xf>
    <xf numFmtId="0" fontId="0" fillId="0" borderId="3" xfId="0" applyBorder="1" applyAlignment="1" applyProtection="1">
      <alignment wrapText="1"/>
      <protection locked="0" hidden="0"/>
    </xf>
    <xf numFmtId="0" fontId="1" fillId="3" borderId="2" xfId="0" applyFont="1" applyFill="1" applyBorder="1" applyAlignment="1" applyProtection="1">
      <alignment horizontal="left" wrapText="1"/>
      <protection locked="0" hidden="0"/>
    </xf>
  </cellXfs>
  <cellStyles count="9">
    <cellStyle name="Normal" xfId="0" builtinId="0" customBuiltin="1"/>
    <cellStyle name="Обычный_Лист1" xfId="1"/>
    <cellStyle name="Обычный_7-11 лет" xfId="2"/>
    <cellStyle name="Обычный_7-11 (2)" xfId="3"/>
    <cellStyle name="Обычный_Лист2" xfId="4"/>
    <cellStyle name="Обычный_6 школа " xfId="5"/>
    <cellStyle name="Обычный_3,4,7,8,гимназия " xfId="6"/>
    <cellStyle name="Обычный_обед 2 смена" xfId="7"/>
    <cellStyle name="Обычный_3" xfId="8"/>
  </cellStyles>
  <tableStyles count="0"/>
  <extLst>
    <ext uri="smNativeData">
      <pm:charStyles xmlns:pm="smNativeData" id="1740938054" count="1">
        <pm:charStyle name="Обычный" fontId="0" Id="1"/>
      </pm:charStyles>
      <pm:colors xmlns:pm="smNativeData" id="1740938054" count="4">
        <pm:color name="Цвет 24" rgb="4C4C4C"/>
        <pm:color name="Цвет 25" rgb="2D2D2D"/>
        <pm:color name="Цвет 26" rgb="FFF2CA"/>
        <pm:color name="Цвет 27" rgb="D8D8D8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199"/>
  <sheetViews>
    <sheetView tabSelected="1" view="normal" workbookViewId="0">
      <pane xSplit="4" ySplit="5" topLeftCell="E193" activePane="bottomRight" state="frozen"/>
      <selection pane="bottomRight" activeCell="C1" sqref="C1:E1"/>
    </sheetView>
  </sheetViews>
  <sheetFormatPr defaultRowHeight="13.45"/>
  <cols>
    <col min="1" max="1" width="4.714286" customWidth="1" style="10"/>
    <col min="2" max="2" width="5.285714" customWidth="1" style="10"/>
    <col min="3" max="3" width="9.142857" customWidth="1" style="9"/>
    <col min="4" max="4" width="11.571429" customWidth="1" style="9"/>
    <col min="5" max="5" width="52.571429" customWidth="1" style="10"/>
    <col min="6" max="6" width="9.285714" customWidth="1" style="10"/>
    <col min="7" max="7" width="10.000000" customWidth="1" style="10"/>
    <col min="8" max="8" width="7.571429" customWidth="1" style="10"/>
    <col min="9" max="9" width="6.857143" customWidth="1" style="10"/>
    <col min="10" max="10" width="8.142857" customWidth="1" style="10"/>
    <col min="11" max="11" width="12.000000" customWidth="1" style="69"/>
    <col min="12" max="12" width="9.142857" customWidth="1" style="55"/>
    <col min="13" max="16384" width="9.142857" customWidth="1" style="10"/>
  </cols>
  <sheetData>
    <row r="1" spans="1:11">
      <c r="A1" s="9" t="s">
        <v>0</v>
      </c>
      <c r="C1" s="251" t="s">
        <v>1</v>
      </c>
      <c r="D1" s="252"/>
      <c r="E1" s="252"/>
      <c r="F1" s="20" t="s">
        <v>2</v>
      </c>
      <c r="G1" s="10" t="s">
        <v>3</v>
      </c>
      <c r="H1" s="253" t="s">
        <v>4</v>
      </c>
      <c r="I1" s="253"/>
      <c r="J1" s="253"/>
      <c r="K1" s="253"/>
    </row>
    <row r="2" spans="1:11">
      <c r="A2" s="42" t="s">
        <v>5</v>
      </c>
      <c r="C2" s="10"/>
      <c r="G2" s="10" t="s">
        <v>6</v>
      </c>
      <c r="H2" s="253" t="s">
        <v>7</v>
      </c>
      <c r="I2" s="253"/>
      <c r="J2" s="253"/>
      <c r="K2" s="253"/>
    </row>
    <row r="3" spans="1:11" ht="17.25" customHeight="1">
      <c r="A3" s="12" t="s">
        <v>8</v>
      </c>
      <c r="C3" s="10"/>
      <c r="D3" s="11"/>
      <c r="E3" s="44" t="s">
        <v>9</v>
      </c>
      <c r="G3" s="10" t="s">
        <v>10</v>
      </c>
      <c r="H3" s="56" t="n">
        <v>3</v>
      </c>
      <c r="I3" s="56" t="n">
        <v>3</v>
      </c>
      <c r="J3" s="57" t="n">
        <v>2025</v>
      </c>
      <c r="K3" s="68"/>
    </row>
    <row r="4" spans="3:10">
      <c r="C4" s="10"/>
      <c r="D4" s="12"/>
      <c r="H4" s="49" t="s">
        <v>11</v>
      </c>
      <c r="I4" s="49" t="s">
        <v>12</v>
      </c>
      <c r="J4" s="49" t="s">
        <v>13</v>
      </c>
    </row>
    <row r="5" spans="1:12">
      <c r="A5" s="47" t="s">
        <v>14</v>
      </c>
      <c r="B5" s="48" t="s">
        <v>15</v>
      </c>
      <c r="C5" s="43" t="s">
        <v>16</v>
      </c>
      <c r="D5" s="43" t="s">
        <v>17</v>
      </c>
      <c r="E5" s="43" t="s">
        <v>18</v>
      </c>
      <c r="F5" s="43" t="s">
        <v>19</v>
      </c>
      <c r="G5" s="43" t="s">
        <v>20</v>
      </c>
      <c r="H5" s="43" t="s">
        <v>21</v>
      </c>
      <c r="I5" s="43" t="s">
        <v>22</v>
      </c>
      <c r="J5" s="43" t="s">
        <v>23</v>
      </c>
      <c r="K5" s="70" t="s">
        <v>24</v>
      </c>
      <c r="L5" s="59" t="s">
        <v>25</v>
      </c>
    </row>
    <row r="6" spans="1:12">
      <c r="A6" s="28" t="n">
        <v>1</v>
      </c>
      <c r="B6" s="29" t="n">
        <v>1</v>
      </c>
      <c r="C6" s="30" t="s">
        <v>26</v>
      </c>
      <c r="D6" s="13" t="s">
        <v>27</v>
      </c>
      <c r="E6" s="50" t="s">
        <v>28</v>
      </c>
      <c r="F6" s="51" t="n">
        <v>305</v>
      </c>
      <c r="G6" s="52" t="n">
        <v>18.2399999999999984</v>
      </c>
      <c r="H6" s="52" t="n">
        <v>20.9100000000000001</v>
      </c>
      <c r="I6" s="52" t="n">
        <v>53.7299999999999969</v>
      </c>
      <c r="J6" s="96" t="n">
        <v>477.949999999999989</v>
      </c>
      <c r="K6" s="151" t="s">
        <v>29</v>
      </c>
      <c r="L6" s="78" t="n">
        <v>66.7800000000000011</v>
      </c>
    </row>
    <row r="7" spans="1:12">
      <c r="A7" s="31"/>
      <c r="B7" s="23"/>
      <c r="C7" s="19"/>
      <c r="D7" s="14"/>
      <c r="E7" s="45"/>
      <c r="F7" s="46"/>
      <c r="G7" s="46"/>
      <c r="H7" s="46"/>
      <c r="I7" s="46"/>
      <c r="J7" s="97"/>
      <c r="K7" s="152"/>
      <c r="L7" s="61"/>
    </row>
    <row r="8" spans="1:12">
      <c r="A8" s="31"/>
      <c r="B8" s="23"/>
      <c r="C8" s="19"/>
      <c r="D8" s="15" t="s">
        <v>30</v>
      </c>
      <c r="E8" s="137" t="s">
        <v>31</v>
      </c>
      <c r="F8" s="143" t="n">
        <v>210</v>
      </c>
      <c r="G8" s="92" t="n">
        <v>0.270000000000000018</v>
      </c>
      <c r="H8" s="135" t="n">
        <v>0.06</v>
      </c>
      <c r="I8" s="135" t="n">
        <v>15.3000000000000007</v>
      </c>
      <c r="J8" s="135" t="n">
        <v>62.7999999999999972</v>
      </c>
      <c r="K8" s="153" t="s">
        <v>32</v>
      </c>
      <c r="L8" s="60" t="n">
        <v>4.76999999999999957</v>
      </c>
    </row>
    <row r="9" spans="1:12">
      <c r="A9" s="31"/>
      <c r="B9" s="23"/>
      <c r="C9" s="19"/>
      <c r="D9" s="15" t="s">
        <v>33</v>
      </c>
      <c r="E9" s="45"/>
      <c r="F9" s="46"/>
      <c r="G9" s="46"/>
      <c r="H9" s="46"/>
      <c r="I9" s="46"/>
      <c r="J9" s="97"/>
      <c r="K9" s="100"/>
      <c r="L9" s="61"/>
    </row>
    <row r="10" spans="1:12">
      <c r="A10" s="31"/>
      <c r="B10" s="23"/>
      <c r="C10" s="19"/>
      <c r="D10" s="15" t="s">
        <v>34</v>
      </c>
      <c r="E10" s="45"/>
      <c r="F10" s="46"/>
      <c r="G10" s="46"/>
      <c r="H10" s="46"/>
      <c r="I10" s="46"/>
      <c r="J10" s="97"/>
      <c r="K10" s="100"/>
      <c r="L10" s="61"/>
    </row>
    <row r="11" spans="1:12">
      <c r="A11" s="31"/>
      <c r="B11" s="23"/>
      <c r="C11" s="19"/>
      <c r="D11" s="14"/>
      <c r="E11" s="45"/>
      <c r="F11" s="46"/>
      <c r="G11" s="46"/>
      <c r="H11" s="46"/>
      <c r="I11" s="46"/>
      <c r="J11" s="97"/>
      <c r="K11" s="100"/>
      <c r="L11" s="61"/>
    </row>
    <row r="12" spans="1:12">
      <c r="A12" s="31"/>
      <c r="B12" s="23"/>
      <c r="C12" s="19"/>
      <c r="D12" s="14"/>
      <c r="E12" s="45"/>
      <c r="F12" s="46"/>
      <c r="G12" s="46"/>
      <c r="H12" s="46"/>
      <c r="I12" s="46"/>
      <c r="J12" s="97"/>
      <c r="K12" s="100"/>
      <c r="L12" s="61"/>
    </row>
    <row r="13" spans="1:12">
      <c r="A13" s="32"/>
      <c r="B13" s="25"/>
      <c r="C13" s="16"/>
      <c r="D13" s="26" t="s">
        <v>35</v>
      </c>
      <c r="E13" s="17"/>
      <c r="F13" s="27">
        <f>SUM(F6:F12)</f>
        <v>515</v>
      </c>
      <c r="G13" s="27">
        <f>SUM(G6:G12)</f>
        <v>18.5100000000000016</v>
      </c>
      <c r="H13" s="27">
        <f>SUM(H6:H12)</f>
        <v>20.9699999999999989</v>
      </c>
      <c r="I13" s="27">
        <f>SUM(I6:I12)</f>
        <v>69.0300000000000011</v>
      </c>
      <c r="J13" s="98">
        <f>SUM(J6:J12)</f>
        <v>540.75</v>
      </c>
      <c r="K13" s="101"/>
      <c r="L13" s="62">
        <f>SUM(L6:L12)</f>
        <v>71.5499999999999972</v>
      </c>
    </row>
    <row r="14" spans="1:12">
      <c r="A14" s="33">
        <f>A6</f>
        <v>1</v>
      </c>
      <c r="B14" s="21">
        <f>B6</f>
        <v>1</v>
      </c>
      <c r="C14" s="18" t="s">
        <v>36</v>
      </c>
      <c r="D14" s="15" t="s">
        <v>37</v>
      </c>
      <c r="E14" s="45"/>
      <c r="F14" s="46"/>
      <c r="G14" s="46"/>
      <c r="H14" s="46"/>
      <c r="I14" s="46"/>
      <c r="J14" s="97"/>
      <c r="K14" s="100"/>
      <c r="L14" s="61"/>
    </row>
    <row r="15" spans="1:12">
      <c r="A15" s="31"/>
      <c r="B15" s="23"/>
      <c r="C15" s="19"/>
      <c r="D15" s="15" t="s">
        <v>38</v>
      </c>
      <c r="E15" s="181"/>
      <c r="F15" s="182"/>
      <c r="G15" s="183"/>
      <c r="H15" s="184"/>
      <c r="I15" s="183"/>
      <c r="J15" s="183"/>
      <c r="K15" s="185"/>
      <c r="L15" s="231"/>
    </row>
    <row r="16" spans="1:12">
      <c r="A16" s="31"/>
      <c r="B16" s="23"/>
      <c r="C16" s="19"/>
      <c r="D16" s="15" t="s">
        <v>39</v>
      </c>
      <c r="E16" s="181"/>
      <c r="F16" s="187"/>
      <c r="G16" s="188"/>
      <c r="H16" s="189"/>
      <c r="I16" s="189"/>
      <c r="J16" s="189"/>
      <c r="K16" s="185"/>
      <c r="L16" s="231"/>
    </row>
    <row r="17" spans="1:12">
      <c r="A17" s="31"/>
      <c r="B17" s="23"/>
      <c r="C17" s="19"/>
      <c r="D17" s="15" t="s">
        <v>40</v>
      </c>
      <c r="E17" s="181"/>
      <c r="F17" s="187"/>
      <c r="G17" s="189"/>
      <c r="H17" s="188"/>
      <c r="I17" s="188"/>
      <c r="J17" s="188"/>
      <c r="K17" s="185"/>
      <c r="L17" s="231"/>
    </row>
    <row r="18" spans="1:12">
      <c r="A18" s="31"/>
      <c r="B18" s="23"/>
      <c r="C18" s="19"/>
      <c r="D18" s="15" t="s">
        <v>41</v>
      </c>
      <c r="E18" s="181"/>
      <c r="F18" s="187"/>
      <c r="G18" s="188"/>
      <c r="H18" s="188"/>
      <c r="I18" s="188"/>
      <c r="J18" s="188"/>
      <c r="K18" s="185"/>
      <c r="L18" s="231"/>
    </row>
    <row r="19" spans="1:12">
      <c r="A19" s="31"/>
      <c r="B19" s="23"/>
      <c r="C19" s="19"/>
      <c r="D19" s="15" t="s">
        <v>42</v>
      </c>
      <c r="E19" s="181"/>
      <c r="F19" s="187"/>
      <c r="G19" s="188"/>
      <c r="H19" s="188"/>
      <c r="I19" s="188"/>
      <c r="J19" s="189"/>
      <c r="K19" s="185"/>
      <c r="L19" s="231"/>
    </row>
    <row r="20" spans="1:12">
      <c r="A20" s="31"/>
      <c r="B20" s="23"/>
      <c r="C20" s="19"/>
      <c r="D20" s="15" t="s">
        <v>43</v>
      </c>
      <c r="E20" s="181"/>
      <c r="F20" s="187"/>
      <c r="G20" s="188"/>
      <c r="H20" s="188"/>
      <c r="I20" s="189"/>
      <c r="J20" s="190"/>
      <c r="K20" s="185"/>
      <c r="L20" s="231"/>
    </row>
    <row r="21" spans="1:12">
      <c r="A21" s="31"/>
      <c r="B21" s="23"/>
      <c r="C21" s="19"/>
      <c r="D21" s="14"/>
      <c r="E21" s="107"/>
      <c r="F21" s="94"/>
      <c r="G21" s="134"/>
      <c r="H21" s="134"/>
      <c r="I21" s="134"/>
      <c r="J21" s="134"/>
      <c r="K21" s="124"/>
      <c r="L21" s="86"/>
    </row>
    <row r="22" spans="1:12">
      <c r="A22" s="31"/>
      <c r="B22" s="23"/>
      <c r="C22" s="19"/>
      <c r="D22" s="14"/>
      <c r="E22" s="107"/>
      <c r="F22" s="94"/>
      <c r="G22" s="134"/>
      <c r="H22" s="134"/>
      <c r="I22" s="134"/>
      <c r="J22" s="134"/>
      <c r="K22" s="124"/>
      <c r="L22" s="86"/>
    </row>
    <row r="23" spans="1:12">
      <c r="A23" s="32"/>
      <c r="B23" s="25"/>
      <c r="C23" s="16"/>
      <c r="D23" s="26" t="s">
        <v>35</v>
      </c>
      <c r="E23" s="95"/>
      <c r="F23" s="177"/>
      <c r="G23" s="177"/>
      <c r="H23" s="177"/>
      <c r="I23" s="177"/>
      <c r="J23" s="178"/>
      <c r="K23" s="179"/>
      <c r="L23" s="191"/>
    </row>
    <row r="24" spans="1:12" ht="15.75" customHeight="1">
      <c r="A24" s="36">
        <f>A6</f>
        <v>1</v>
      </c>
      <c r="B24" s="37">
        <f>B6</f>
        <v>1</v>
      </c>
      <c r="C24" s="247" t="s">
        <v>44</v>
      </c>
      <c r="D24" s="250"/>
      <c r="E24" s="38"/>
      <c r="F24" s="39">
        <f>F13+F23</f>
        <v>515</v>
      </c>
      <c r="G24" s="39">
        <f>G13+G23</f>
        <v>18.5100000000000016</v>
      </c>
      <c r="H24" s="39">
        <f>H13+H23</f>
        <v>20.9699999999999989</v>
      </c>
      <c r="I24" s="39">
        <f>I13+I23</f>
        <v>69.0300000000000011</v>
      </c>
      <c r="J24" s="99">
        <f>J13+J23</f>
        <v>540.75</v>
      </c>
      <c r="K24" s="121"/>
      <c r="L24" s="63">
        <f>L13+L23</f>
        <v>71.5499999999999972</v>
      </c>
    </row>
    <row r="25" spans="1:12">
      <c r="A25" s="22" t="n">
        <v>1</v>
      </c>
      <c r="B25" s="23" t="n">
        <v>2</v>
      </c>
      <c r="C25" s="30" t="s">
        <v>26</v>
      </c>
      <c r="D25" s="13" t="s">
        <v>27</v>
      </c>
      <c r="E25" s="50" t="s">
        <v>45</v>
      </c>
      <c r="F25" s="54" t="n">
        <v>170</v>
      </c>
      <c r="G25" s="54" t="n">
        <v>18.25</v>
      </c>
      <c r="H25" s="54" t="n">
        <v>10.3200000000000003</v>
      </c>
      <c r="I25" s="54" t="n">
        <v>34.5900000000000034</v>
      </c>
      <c r="J25" s="106" t="n">
        <v>304.560000000000002</v>
      </c>
      <c r="K25" s="122" t="s">
        <v>46</v>
      </c>
      <c r="L25" s="64" t="n">
        <v>51.8400000000000034</v>
      </c>
    </row>
    <row r="26" spans="1:12">
      <c r="A26" s="22"/>
      <c r="B26" s="23"/>
      <c r="C26" s="19"/>
      <c r="D26" s="14"/>
      <c r="E26" s="45"/>
      <c r="F26" s="46"/>
      <c r="G26" s="46"/>
      <c r="H26" s="46"/>
      <c r="I26" s="46"/>
      <c r="J26" s="97"/>
      <c r="K26" s="116"/>
      <c r="L26" s="61"/>
    </row>
    <row r="27" spans="1:12">
      <c r="A27" s="22"/>
      <c r="B27" s="23"/>
      <c r="C27" s="19"/>
      <c r="D27" s="15" t="s">
        <v>30</v>
      </c>
      <c r="E27" s="81" t="s">
        <v>47</v>
      </c>
      <c r="F27" s="132" t="n">
        <v>200</v>
      </c>
      <c r="G27" s="140" t="n">
        <v>0.09</v>
      </c>
      <c r="H27" s="140" t="n">
        <v>0.02</v>
      </c>
      <c r="I27" s="140" t="n">
        <v>15.0299999999999994</v>
      </c>
      <c r="J27" s="140" t="n">
        <v>57.1899999999999977</v>
      </c>
      <c r="K27" s="71" t="s">
        <v>32</v>
      </c>
      <c r="L27" s="60" t="n">
        <v>1.83000000000000007</v>
      </c>
    </row>
    <row r="28" spans="1:12">
      <c r="A28" s="22"/>
      <c r="B28" s="23"/>
      <c r="C28" s="19"/>
      <c r="D28" s="15" t="s">
        <v>33</v>
      </c>
      <c r="E28" s="91" t="s">
        <v>48</v>
      </c>
      <c r="F28" s="139" t="n">
        <v>30</v>
      </c>
      <c r="G28" s="140" t="n">
        <v>2.2799999999999998</v>
      </c>
      <c r="H28" s="140" t="n">
        <v>0.270000000000000018</v>
      </c>
      <c r="I28" s="140" t="n">
        <v>14.5199999999999996</v>
      </c>
      <c r="J28" s="141" t="n">
        <v>69.5999999999999943</v>
      </c>
      <c r="K28" s="123" t="s">
        <v>49</v>
      </c>
      <c r="L28" s="65" t="n">
        <v>2.70000000000000018</v>
      </c>
    </row>
    <row r="29" spans="1:12">
      <c r="A29" s="22"/>
      <c r="B29" s="23"/>
      <c r="C29" s="19"/>
      <c r="D29" s="15" t="s">
        <v>34</v>
      </c>
      <c r="E29" s="91" t="s">
        <v>50</v>
      </c>
      <c r="F29" s="132" t="n">
        <v>100</v>
      </c>
      <c r="G29" s="133" t="n">
        <v>0.4</v>
      </c>
      <c r="H29" s="133" t="n">
        <v>0.4</v>
      </c>
      <c r="I29" s="133" t="n">
        <v>9.80000000000000071</v>
      </c>
      <c r="J29" s="133" t="n">
        <v>44.3999999999999986</v>
      </c>
      <c r="K29" s="72" t="s">
        <v>51</v>
      </c>
      <c r="L29" s="103" t="n">
        <v>15.1799999999999997</v>
      </c>
    </row>
    <row r="30" spans="1:12">
      <c r="A30" s="22"/>
      <c r="B30" s="23"/>
      <c r="C30" s="19"/>
      <c r="D30" s="14"/>
      <c r="E30" s="45"/>
      <c r="F30" s="46"/>
      <c r="G30" s="46"/>
      <c r="H30" s="46"/>
      <c r="I30" s="46"/>
      <c r="J30" s="97"/>
      <c r="K30" s="116"/>
      <c r="L30" s="61"/>
    </row>
    <row r="31" spans="1:12">
      <c r="A31" s="22"/>
      <c r="B31" s="23"/>
      <c r="C31" s="19"/>
      <c r="D31" s="14"/>
      <c r="E31" s="45"/>
      <c r="F31" s="46"/>
      <c r="G31" s="46"/>
      <c r="H31" s="46"/>
      <c r="I31" s="46"/>
      <c r="J31" s="97"/>
      <c r="K31" s="116"/>
      <c r="L31" s="61"/>
    </row>
    <row r="32" spans="1:12">
      <c r="A32" s="24"/>
      <c r="B32" s="25"/>
      <c r="C32" s="16"/>
      <c r="D32" s="26" t="s">
        <v>35</v>
      </c>
      <c r="E32" s="17"/>
      <c r="F32" s="27">
        <f>SUM(F25:F31)</f>
        <v>500</v>
      </c>
      <c r="G32" s="27">
        <f>SUM(G25:G31)</f>
        <v>21.0199999999999996</v>
      </c>
      <c r="H32" s="27">
        <f>SUM(H25:H31)</f>
        <v>11.0099999999999998</v>
      </c>
      <c r="I32" s="27">
        <f>SUM(I25:I31)</f>
        <v>73.9399999999999977</v>
      </c>
      <c r="J32" s="98">
        <f>SUM(J25:J31)</f>
        <v>475.75</v>
      </c>
      <c r="K32" s="117"/>
      <c r="L32" s="62">
        <f>SUM(L25:L31)</f>
        <v>71.5499999999999972</v>
      </c>
    </row>
    <row r="33" spans="1:12">
      <c r="A33" s="21">
        <f>A25</f>
        <v>1</v>
      </c>
      <c r="B33" s="21">
        <f>B25</f>
        <v>2</v>
      </c>
      <c r="C33" s="18" t="s">
        <v>36</v>
      </c>
      <c r="D33" s="15" t="s">
        <v>37</v>
      </c>
      <c r="E33" s="126"/>
      <c r="F33" s="46"/>
      <c r="G33" s="46"/>
      <c r="H33" s="46"/>
      <c r="I33" s="46"/>
      <c r="J33" s="97"/>
      <c r="K33" s="116"/>
      <c r="L33" s="61"/>
    </row>
    <row r="34" spans="1:12">
      <c r="A34" s="22"/>
      <c r="B34" s="23"/>
      <c r="C34" s="19"/>
      <c r="D34" s="15" t="s">
        <v>38</v>
      </c>
      <c r="E34" s="181"/>
      <c r="F34" s="187"/>
      <c r="G34" s="188"/>
      <c r="H34" s="188"/>
      <c r="I34" s="188"/>
      <c r="J34" s="188"/>
      <c r="K34" s="192"/>
      <c r="L34" s="231"/>
    </row>
    <row r="35" spans="1:12">
      <c r="A35" s="22"/>
      <c r="B35" s="23"/>
      <c r="C35" s="19"/>
      <c r="D35" s="15" t="s">
        <v>39</v>
      </c>
      <c r="E35" s="181"/>
      <c r="F35" s="187"/>
      <c r="G35" s="189"/>
      <c r="H35" s="188"/>
      <c r="I35" s="188"/>
      <c r="J35" s="188"/>
      <c r="K35" s="192"/>
      <c r="L35" s="231"/>
    </row>
    <row r="36" spans="1:12">
      <c r="A36" s="22"/>
      <c r="B36" s="23"/>
      <c r="C36" s="19"/>
      <c r="D36" s="15" t="s">
        <v>40</v>
      </c>
      <c r="E36" s="181"/>
      <c r="F36" s="187"/>
      <c r="G36" s="188"/>
      <c r="H36" s="188"/>
      <c r="I36" s="188"/>
      <c r="J36" s="188"/>
      <c r="K36" s="192"/>
      <c r="L36" s="231"/>
    </row>
    <row r="37" spans="1:12">
      <c r="A37" s="22"/>
      <c r="B37" s="23"/>
      <c r="C37" s="19"/>
      <c r="D37" s="15" t="s">
        <v>41</v>
      </c>
      <c r="E37" s="181"/>
      <c r="F37" s="187"/>
      <c r="G37" s="189"/>
      <c r="H37" s="188"/>
      <c r="I37" s="188"/>
      <c r="J37" s="189"/>
      <c r="K37" s="192"/>
      <c r="L37" s="231"/>
    </row>
    <row r="38" spans="1:12">
      <c r="A38" s="22"/>
      <c r="B38" s="23"/>
      <c r="C38" s="19"/>
      <c r="D38" s="15" t="s">
        <v>42</v>
      </c>
      <c r="E38" s="181"/>
      <c r="F38" s="187"/>
      <c r="G38" s="188"/>
      <c r="H38" s="188"/>
      <c r="I38" s="188"/>
      <c r="J38" s="189"/>
      <c r="K38" s="192"/>
      <c r="L38" s="231"/>
    </row>
    <row r="39" spans="1:12">
      <c r="A39" s="22"/>
      <c r="B39" s="23"/>
      <c r="C39" s="19"/>
      <c r="D39" s="15" t="s">
        <v>43</v>
      </c>
      <c r="E39" s="181"/>
      <c r="F39" s="187"/>
      <c r="G39" s="188"/>
      <c r="H39" s="188"/>
      <c r="I39" s="189"/>
      <c r="J39" s="190"/>
      <c r="K39" s="192"/>
      <c r="L39" s="231"/>
    </row>
    <row r="40" spans="1:12">
      <c r="A40" s="22"/>
      <c r="B40" s="23"/>
      <c r="C40" s="19"/>
      <c r="D40" s="14"/>
      <c r="E40" s="45"/>
      <c r="F40" s="46"/>
      <c r="G40" s="46"/>
      <c r="H40" s="46"/>
      <c r="I40" s="46"/>
      <c r="J40" s="97"/>
      <c r="K40" s="116"/>
      <c r="L40" s="61"/>
    </row>
    <row r="41" spans="1:12">
      <c r="A41" s="22"/>
      <c r="B41" s="23"/>
      <c r="C41" s="19"/>
      <c r="D41" s="14"/>
      <c r="E41" s="45"/>
      <c r="F41" s="46"/>
      <c r="G41" s="46"/>
      <c r="H41" s="46"/>
      <c r="I41" s="46"/>
      <c r="J41" s="97"/>
      <c r="K41" s="116"/>
      <c r="L41" s="61"/>
    </row>
    <row r="42" spans="1:12">
      <c r="A42" s="24"/>
      <c r="B42" s="25"/>
      <c r="C42" s="16"/>
      <c r="D42" s="26" t="s">
        <v>35</v>
      </c>
      <c r="E42" s="95"/>
      <c r="F42" s="177"/>
      <c r="G42" s="177"/>
      <c r="H42" s="177"/>
      <c r="I42" s="177"/>
      <c r="J42" s="178"/>
      <c r="K42" s="193"/>
      <c r="L42" s="191"/>
    </row>
    <row r="43" spans="1:12" ht="15.75" customHeight="1">
      <c r="A43" s="40">
        <f>A25</f>
        <v>1</v>
      </c>
      <c r="B43" s="40">
        <f>B25</f>
        <v>2</v>
      </c>
      <c r="C43" s="247" t="s">
        <v>44</v>
      </c>
      <c r="D43" s="250"/>
      <c r="E43" s="38"/>
      <c r="F43" s="39">
        <f>F32+F42</f>
        <v>500</v>
      </c>
      <c r="G43" s="39">
        <f>G32+G42</f>
        <v>21.0199999999999996</v>
      </c>
      <c r="H43" s="39">
        <f>H32+H42</f>
        <v>11.0099999999999998</v>
      </c>
      <c r="I43" s="39">
        <f>I32+I42</f>
        <v>73.9399999999999977</v>
      </c>
      <c r="J43" s="99">
        <f>J32+J42</f>
        <v>475.75</v>
      </c>
      <c r="K43" s="118"/>
      <c r="L43" s="63">
        <f>L32+L42</f>
        <v>71.5499999999999972</v>
      </c>
    </row>
    <row r="44" spans="1:12">
      <c r="A44" s="28" t="n">
        <v>1</v>
      </c>
      <c r="B44" s="29" t="n">
        <v>3</v>
      </c>
      <c r="C44" s="30" t="s">
        <v>26</v>
      </c>
      <c r="D44" s="13" t="s">
        <v>27</v>
      </c>
      <c r="E44" s="137" t="s">
        <v>52</v>
      </c>
      <c r="F44" s="54" t="n">
        <v>278</v>
      </c>
      <c r="G44" s="54" t="n">
        <v>28.5399999999999991</v>
      </c>
      <c r="H44" s="54" t="n">
        <v>28.8000000000000007</v>
      </c>
      <c r="I44" s="54" t="n">
        <v>39.3500000000000014</v>
      </c>
      <c r="J44" s="106" t="n">
        <v>528.610000000000014</v>
      </c>
      <c r="K44" s="154" t="s">
        <v>53</v>
      </c>
      <c r="L44" s="64" t="n">
        <v>66.3400000000000034</v>
      </c>
    </row>
    <row r="45" spans="1:12">
      <c r="A45" s="31"/>
      <c r="B45" s="23"/>
      <c r="C45" s="19"/>
      <c r="D45" s="14"/>
      <c r="E45" s="45"/>
      <c r="F45" s="46"/>
      <c r="G45" s="46"/>
      <c r="H45" s="46"/>
      <c r="I45" s="46"/>
      <c r="J45" s="97"/>
      <c r="K45" s="155"/>
      <c r="L45" s="61"/>
    </row>
    <row r="46" spans="1:12">
      <c r="A46" s="31"/>
      <c r="B46" s="23"/>
      <c r="C46" s="19"/>
      <c r="D46" s="15" t="s">
        <v>30</v>
      </c>
      <c r="E46" s="137" t="s">
        <v>31</v>
      </c>
      <c r="F46" s="139" t="n">
        <v>204</v>
      </c>
      <c r="G46" s="241" t="n">
        <v>0.220000000000000018</v>
      </c>
      <c r="H46" s="241" t="n">
        <v>0.05</v>
      </c>
      <c r="I46" s="241" t="n">
        <v>10.1500000000000004</v>
      </c>
      <c r="J46" s="241" t="n">
        <v>41.9299999999999997</v>
      </c>
      <c r="K46" s="156" t="s">
        <v>32</v>
      </c>
      <c r="L46" s="60" t="n">
        <v>3.00999999999999979</v>
      </c>
    </row>
    <row r="47" spans="1:12">
      <c r="A47" s="31"/>
      <c r="B47" s="23"/>
      <c r="C47" s="19"/>
      <c r="D47" s="15" t="s">
        <v>33</v>
      </c>
      <c r="E47" s="137" t="s">
        <v>48</v>
      </c>
      <c r="F47" s="139" t="n">
        <v>25</v>
      </c>
      <c r="G47" s="141" t="n">
        <v>1.9</v>
      </c>
      <c r="H47" s="140" t="n">
        <v>0.230000000000000027</v>
      </c>
      <c r="I47" s="141" t="n">
        <v>12.0999999999999996</v>
      </c>
      <c r="J47" s="142" t="n">
        <v>58</v>
      </c>
      <c r="K47" s="157" t="s">
        <v>49</v>
      </c>
      <c r="L47" s="60" t="n">
        <v>2.20000000000000018</v>
      </c>
    </row>
    <row r="48" spans="1:12">
      <c r="A48" s="31"/>
      <c r="B48" s="23"/>
      <c r="C48" s="19"/>
      <c r="D48" s="15" t="s">
        <v>34</v>
      </c>
      <c r="E48" s="66"/>
      <c r="F48" s="46"/>
      <c r="G48" s="46"/>
      <c r="H48" s="46"/>
      <c r="I48" s="46"/>
      <c r="J48" s="97"/>
      <c r="K48" s="155"/>
      <c r="L48" s="61"/>
    </row>
    <row r="49" spans="1:12">
      <c r="A49" s="31"/>
      <c r="B49" s="23"/>
      <c r="C49" s="19"/>
      <c r="D49" s="14"/>
      <c r="E49" s="66"/>
      <c r="F49" s="46"/>
      <c r="G49" s="46"/>
      <c r="H49" s="46"/>
      <c r="I49" s="46"/>
      <c r="J49" s="97"/>
      <c r="K49" s="155"/>
      <c r="L49" s="61"/>
    </row>
    <row r="50" spans="1:12">
      <c r="A50" s="31"/>
      <c r="B50" s="23"/>
      <c r="C50" s="19"/>
      <c r="D50" s="14"/>
      <c r="E50" s="66"/>
      <c r="F50" s="46"/>
      <c r="G50" s="46"/>
      <c r="H50" s="46"/>
      <c r="I50" s="46"/>
      <c r="J50" s="97"/>
      <c r="K50" s="155"/>
      <c r="L50" s="61"/>
    </row>
    <row r="51" spans="1:12">
      <c r="A51" s="32"/>
      <c r="B51" s="25"/>
      <c r="C51" s="16"/>
      <c r="D51" s="26" t="s">
        <v>35</v>
      </c>
      <c r="E51" s="67"/>
      <c r="F51" s="27">
        <f>SUM(F44:F50)</f>
        <v>507</v>
      </c>
      <c r="G51" s="27">
        <f>SUM(G44:G50)</f>
        <v>30.6600000000000001</v>
      </c>
      <c r="H51" s="27">
        <f>SUM(H44:H50)</f>
        <v>29.0799999999999983</v>
      </c>
      <c r="I51" s="27">
        <f>SUM(I44:I50)</f>
        <v>61.6000000000000014</v>
      </c>
      <c r="J51" s="98">
        <f>SUM(J44:J50)</f>
        <v>628.539999999999964</v>
      </c>
      <c r="K51" s="158"/>
      <c r="L51" s="62">
        <f>SUM(L44:L50)</f>
        <v>71.5499999999999972</v>
      </c>
    </row>
    <row r="52" spans="1:12">
      <c r="A52" s="33">
        <f>A44</f>
        <v>1</v>
      </c>
      <c r="B52" s="21">
        <f>B44</f>
        <v>3</v>
      </c>
      <c r="C52" s="18" t="s">
        <v>36</v>
      </c>
      <c r="D52" s="15" t="s">
        <v>37</v>
      </c>
      <c r="E52" s="66"/>
      <c r="F52" s="46"/>
      <c r="G52" s="46"/>
      <c r="H52" s="46"/>
      <c r="I52" s="46"/>
      <c r="J52" s="97"/>
      <c r="K52" s="159"/>
      <c r="L52" s="61"/>
    </row>
    <row r="53" spans="1:12">
      <c r="A53" s="31"/>
      <c r="B53" s="23"/>
      <c r="C53" s="19"/>
      <c r="D53" s="15" t="s">
        <v>38</v>
      </c>
      <c r="E53" s="181"/>
      <c r="F53" s="187"/>
      <c r="G53" s="188"/>
      <c r="H53" s="188"/>
      <c r="I53" s="189"/>
      <c r="J53" s="188"/>
      <c r="K53" s="168"/>
      <c r="L53" s="231"/>
    </row>
    <row r="54" spans="1:12">
      <c r="A54" s="31"/>
      <c r="B54" s="23"/>
      <c r="C54" s="19"/>
      <c r="D54" s="15" t="s">
        <v>39</v>
      </c>
      <c r="E54" s="181"/>
      <c r="F54" s="187"/>
      <c r="G54" s="188"/>
      <c r="H54" s="188"/>
      <c r="I54" s="188"/>
      <c r="J54" s="188"/>
      <c r="K54" s="194"/>
      <c r="L54" s="231"/>
    </row>
    <row r="55" spans="1:12">
      <c r="A55" s="31"/>
      <c r="B55" s="23"/>
      <c r="C55" s="19"/>
      <c r="D55" s="15" t="s">
        <v>40</v>
      </c>
      <c r="E55" s="66"/>
      <c r="F55" s="46"/>
      <c r="G55" s="46"/>
      <c r="H55" s="46"/>
      <c r="I55" s="46"/>
      <c r="J55" s="97"/>
      <c r="K55" s="155"/>
      <c r="L55" s="61"/>
    </row>
    <row r="56" spans="1:12">
      <c r="A56" s="31"/>
      <c r="B56" s="23"/>
      <c r="C56" s="19"/>
      <c r="D56" s="15" t="s">
        <v>41</v>
      </c>
      <c r="E56" s="181"/>
      <c r="F56" s="187"/>
      <c r="G56" s="188"/>
      <c r="H56" s="190"/>
      <c r="I56" s="188"/>
      <c r="J56" s="188"/>
      <c r="K56" s="168"/>
      <c r="L56" s="232"/>
    </row>
    <row r="57" spans="1:12">
      <c r="A57" s="31"/>
      <c r="B57" s="23"/>
      <c r="C57" s="19"/>
      <c r="D57" s="15" t="s">
        <v>42</v>
      </c>
      <c r="E57" s="181"/>
      <c r="F57" s="187"/>
      <c r="G57" s="188"/>
      <c r="H57" s="188"/>
      <c r="I57" s="188"/>
      <c r="J57" s="189"/>
      <c r="K57" s="168"/>
      <c r="L57" s="232"/>
    </row>
    <row r="58" spans="1:12">
      <c r="A58" s="31"/>
      <c r="B58" s="23"/>
      <c r="C58" s="19"/>
      <c r="D58" s="15" t="s">
        <v>43</v>
      </c>
      <c r="E58" s="181"/>
      <c r="F58" s="187"/>
      <c r="G58" s="188"/>
      <c r="H58" s="188"/>
      <c r="I58" s="189"/>
      <c r="J58" s="189"/>
      <c r="K58" s="168"/>
      <c r="L58" s="232"/>
    </row>
    <row r="59" spans="1:12">
      <c r="A59" s="31"/>
      <c r="B59" s="23"/>
      <c r="C59" s="19"/>
      <c r="D59" s="14"/>
      <c r="E59" s="181"/>
      <c r="F59" s="187"/>
      <c r="G59" s="189"/>
      <c r="H59" s="190"/>
      <c r="I59" s="189"/>
      <c r="J59" s="190"/>
      <c r="K59" s="168"/>
      <c r="L59" s="232"/>
    </row>
    <row r="60" spans="1:12">
      <c r="A60" s="31"/>
      <c r="B60" s="23"/>
      <c r="C60" s="19"/>
      <c r="D60" s="14"/>
      <c r="E60" s="45"/>
      <c r="F60" s="46"/>
      <c r="G60" s="46"/>
      <c r="H60" s="46"/>
      <c r="I60" s="46"/>
      <c r="J60" s="97"/>
      <c r="K60" s="100"/>
      <c r="L60" s="61"/>
    </row>
    <row r="61" spans="1:12">
      <c r="A61" s="32"/>
      <c r="B61" s="25"/>
      <c r="C61" s="16"/>
      <c r="D61" s="26" t="s">
        <v>35</v>
      </c>
      <c r="E61" s="45"/>
      <c r="F61" s="177"/>
      <c r="G61" s="177"/>
      <c r="H61" s="177"/>
      <c r="I61" s="177"/>
      <c r="J61" s="178"/>
      <c r="K61" s="179"/>
      <c r="L61" s="191"/>
    </row>
    <row r="62" spans="1:12" ht="15.75" customHeight="1">
      <c r="A62" s="36">
        <f>A44</f>
        <v>1</v>
      </c>
      <c r="B62" s="37">
        <f>B44</f>
        <v>3</v>
      </c>
      <c r="C62" s="247" t="s">
        <v>44</v>
      </c>
      <c r="D62" s="250"/>
      <c r="E62" s="38"/>
      <c r="F62" s="39">
        <f>F51+F61</f>
        <v>507</v>
      </c>
      <c r="G62" s="39">
        <f>G51+G61</f>
        <v>30.6600000000000001</v>
      </c>
      <c r="H62" s="39">
        <f>H51+H61</f>
        <v>29.0799999999999983</v>
      </c>
      <c r="I62" s="39">
        <f>I51+I61</f>
        <v>61.6000000000000014</v>
      </c>
      <c r="J62" s="99">
        <f>J51+J61</f>
        <v>628.539999999999964</v>
      </c>
      <c r="K62" s="102"/>
      <c r="L62" s="63">
        <f>L51+L61</f>
        <v>71.5499999999999972</v>
      </c>
    </row>
    <row r="63" spans="1:12">
      <c r="A63" s="28" t="n">
        <v>1</v>
      </c>
      <c r="B63" s="29" t="n">
        <v>4</v>
      </c>
      <c r="C63" s="30" t="s">
        <v>26</v>
      </c>
      <c r="D63" s="13" t="s">
        <v>27</v>
      </c>
      <c r="E63" s="137" t="s">
        <v>54</v>
      </c>
      <c r="F63" s="54" t="n">
        <v>174</v>
      </c>
      <c r="G63" s="92" t="n">
        <v>10.0899999999999999</v>
      </c>
      <c r="H63" s="135" t="n">
        <v>10.7899999999999991</v>
      </c>
      <c r="I63" s="135" t="n">
        <v>44.6799999999999997</v>
      </c>
      <c r="J63" s="233" t="n">
        <v>322.129999999999995</v>
      </c>
      <c r="K63" s="154" t="s">
        <v>55</v>
      </c>
      <c r="L63" s="243" t="n">
        <v>46.9200000000000017</v>
      </c>
    </row>
    <row r="64" spans="1:12">
      <c r="A64" s="31"/>
      <c r="B64" s="23"/>
      <c r="C64" s="19"/>
      <c r="D64" s="14"/>
      <c r="E64" s="82"/>
      <c r="F64" s="46"/>
      <c r="G64" s="46"/>
      <c r="H64" s="46"/>
      <c r="I64" s="46"/>
      <c r="J64" s="97"/>
      <c r="K64" s="155"/>
      <c r="L64" s="61"/>
    </row>
    <row r="65" spans="1:12">
      <c r="A65" s="31"/>
      <c r="B65" s="23"/>
      <c r="C65" s="19"/>
      <c r="D65" s="15" t="s">
        <v>30</v>
      </c>
      <c r="E65" s="137" t="s">
        <v>47</v>
      </c>
      <c r="F65" s="139" t="n">
        <v>200</v>
      </c>
      <c r="G65" s="140" t="n">
        <v>0.09</v>
      </c>
      <c r="H65" s="140" t="n">
        <v>0.02</v>
      </c>
      <c r="I65" s="140" t="n">
        <v>12.0099999999999998</v>
      </c>
      <c r="J65" s="201" t="n">
        <v>48.6099999999999994</v>
      </c>
      <c r="K65" s="161" t="s">
        <v>32</v>
      </c>
      <c r="L65" s="65" t="n">
        <v>1.83000000000000007</v>
      </c>
    </row>
    <row r="66" spans="1:12">
      <c r="A66" s="31"/>
      <c r="B66" s="23"/>
      <c r="C66" s="19"/>
      <c r="D66" s="15" t="s">
        <v>33</v>
      </c>
      <c r="E66" s="137" t="s">
        <v>56</v>
      </c>
      <c r="F66" s="139" t="n">
        <v>25</v>
      </c>
      <c r="G66" s="241" t="n">
        <v>1.87999999999999989</v>
      </c>
      <c r="H66" s="241" t="n">
        <v>0.729999999999999982</v>
      </c>
      <c r="I66" s="241" t="n">
        <v>12.8499999999999996</v>
      </c>
      <c r="J66" s="241" t="n">
        <v>66.25</v>
      </c>
      <c r="K66" s="157" t="s">
        <v>49</v>
      </c>
      <c r="L66" s="138" t="n">
        <v>3</v>
      </c>
    </row>
    <row r="67" spans="1:12">
      <c r="A67" s="31"/>
      <c r="B67" s="23"/>
      <c r="C67" s="19"/>
      <c r="D67" s="15" t="s">
        <v>34</v>
      </c>
      <c r="E67" s="137" t="s">
        <v>57</v>
      </c>
      <c r="F67" s="139" t="n">
        <v>120</v>
      </c>
      <c r="G67" s="140" t="n">
        <v>0.479999999999999982</v>
      </c>
      <c r="H67" s="140" t="n">
        <v>0.479999999999999982</v>
      </c>
      <c r="I67" s="140" t="n">
        <v>11.7599999999999998</v>
      </c>
      <c r="J67" s="201" t="n">
        <v>53.2800000000000011</v>
      </c>
      <c r="K67" s="157" t="s">
        <v>51</v>
      </c>
      <c r="L67" s="138" t="n">
        <v>19.8000000000000007</v>
      </c>
    </row>
    <row r="68" spans="1:12">
      <c r="A68" s="31"/>
      <c r="B68" s="23"/>
      <c r="C68" s="19"/>
      <c r="D68" s="14"/>
      <c r="E68" s="82"/>
      <c r="F68" s="46"/>
      <c r="G68" s="46"/>
      <c r="H68" s="46"/>
      <c r="I68" s="46"/>
      <c r="J68" s="97"/>
      <c r="K68" s="155"/>
      <c r="L68" s="61"/>
    </row>
    <row r="69" spans="1:12">
      <c r="A69" s="31"/>
      <c r="B69" s="23"/>
      <c r="C69" s="19"/>
      <c r="D69" s="14"/>
      <c r="E69" s="82"/>
      <c r="F69" s="46"/>
      <c r="G69" s="46"/>
      <c r="H69" s="46"/>
      <c r="I69" s="46"/>
      <c r="J69" s="97"/>
      <c r="K69" s="155"/>
      <c r="L69" s="61"/>
    </row>
    <row r="70" spans="1:12">
      <c r="A70" s="32"/>
      <c r="B70" s="25"/>
      <c r="C70" s="16"/>
      <c r="D70" s="26" t="s">
        <v>35</v>
      </c>
      <c r="E70" s="87"/>
      <c r="F70" s="27">
        <f>SUM(F63:F69)</f>
        <v>519</v>
      </c>
      <c r="G70" s="27">
        <f>SUM(G63:G69)</f>
        <v>12.5399999999999991</v>
      </c>
      <c r="H70" s="27">
        <f>SUM(H63:H69)</f>
        <v>12.0199999999999996</v>
      </c>
      <c r="I70" s="27">
        <f>SUM(I63:I69)</f>
        <v>81.2999999999999972</v>
      </c>
      <c r="J70" s="98">
        <f>SUM(J63:J69)</f>
        <v>490.269999999999982</v>
      </c>
      <c r="K70" s="158"/>
      <c r="L70" s="62">
        <f>SUM(L63:L69)</f>
        <v>71.5499999999999972</v>
      </c>
    </row>
    <row r="71" spans="1:12">
      <c r="A71" s="33">
        <f>A63</f>
        <v>1</v>
      </c>
      <c r="B71" s="21">
        <f>B63</f>
        <v>4</v>
      </c>
      <c r="C71" s="18" t="s">
        <v>36</v>
      </c>
      <c r="D71" s="15" t="s">
        <v>37</v>
      </c>
      <c r="E71" s="82"/>
      <c r="F71" s="46"/>
      <c r="G71" s="46"/>
      <c r="H71" s="46"/>
      <c r="I71" s="46"/>
      <c r="J71" s="97"/>
      <c r="K71" s="155"/>
      <c r="L71" s="61"/>
    </row>
    <row r="72" spans="1:12">
      <c r="A72" s="31"/>
      <c r="B72" s="23"/>
      <c r="C72" s="19"/>
      <c r="D72" s="15" t="s">
        <v>38</v>
      </c>
      <c r="E72" s="181"/>
      <c r="F72" s="187"/>
      <c r="G72" s="189"/>
      <c r="H72" s="188"/>
      <c r="I72" s="189"/>
      <c r="J72" s="234"/>
      <c r="K72" s="168"/>
      <c r="L72" s="186"/>
    </row>
    <row r="73" spans="1:12">
      <c r="A73" s="31"/>
      <c r="B73" s="23"/>
      <c r="C73" s="19"/>
      <c r="D73" s="15" t="s">
        <v>39</v>
      </c>
      <c r="E73" s="181"/>
      <c r="F73" s="187"/>
      <c r="G73" s="188"/>
      <c r="H73" s="188"/>
      <c r="I73" s="188"/>
      <c r="J73" s="234"/>
      <c r="K73" s="168"/>
      <c r="L73" s="186"/>
    </row>
    <row r="74" spans="1:12">
      <c r="A74" s="31"/>
      <c r="B74" s="23"/>
      <c r="C74" s="19"/>
      <c r="D74" s="15" t="s">
        <v>40</v>
      </c>
      <c r="E74" s="82"/>
      <c r="F74" s="46"/>
      <c r="G74" s="46"/>
      <c r="H74" s="46"/>
      <c r="I74" s="46"/>
      <c r="J74" s="97"/>
      <c r="K74" s="162"/>
      <c r="L74" s="61"/>
    </row>
    <row r="75" spans="1:12">
      <c r="A75" s="31"/>
      <c r="B75" s="23"/>
      <c r="C75" s="19"/>
      <c r="D75" s="15" t="s">
        <v>41</v>
      </c>
      <c r="E75" s="181"/>
      <c r="F75" s="187"/>
      <c r="G75" s="189"/>
      <c r="H75" s="189"/>
      <c r="I75" s="188"/>
      <c r="J75" s="234"/>
      <c r="K75" s="168"/>
      <c r="L75" s="186"/>
    </row>
    <row r="76" spans="1:12">
      <c r="A76" s="31"/>
      <c r="B76" s="23"/>
      <c r="C76" s="19"/>
      <c r="D76" s="15" t="s">
        <v>42</v>
      </c>
      <c r="E76" s="181"/>
      <c r="F76" s="187"/>
      <c r="G76" s="188"/>
      <c r="H76" s="188"/>
      <c r="I76" s="188"/>
      <c r="J76" s="235"/>
      <c r="K76" s="168"/>
      <c r="L76" s="186"/>
    </row>
    <row r="77" spans="1:12">
      <c r="A77" s="31"/>
      <c r="B77" s="23"/>
      <c r="C77" s="19"/>
      <c r="D77" s="15" t="s">
        <v>43</v>
      </c>
      <c r="E77" s="181"/>
      <c r="F77" s="187"/>
      <c r="G77" s="188"/>
      <c r="H77" s="188"/>
      <c r="I77" s="189"/>
      <c r="J77" s="236"/>
      <c r="K77" s="168"/>
      <c r="L77" s="186"/>
    </row>
    <row r="78" spans="1:12">
      <c r="A78" s="31"/>
      <c r="B78" s="23"/>
      <c r="C78" s="19"/>
      <c r="D78" s="15" t="s">
        <v>34</v>
      </c>
      <c r="E78" s="181"/>
      <c r="F78" s="187"/>
      <c r="G78" s="188"/>
      <c r="H78" s="188"/>
      <c r="I78" s="188"/>
      <c r="J78" s="234"/>
      <c r="K78" s="196"/>
      <c r="L78" s="195"/>
    </row>
    <row r="79" spans="1:12">
      <c r="A79" s="31"/>
      <c r="B79" s="23"/>
      <c r="C79" s="19"/>
      <c r="D79" s="14"/>
      <c r="E79" s="82"/>
      <c r="F79" s="46"/>
      <c r="G79" s="46"/>
      <c r="H79" s="46"/>
      <c r="I79" s="46"/>
      <c r="J79" s="97"/>
      <c r="K79" s="237"/>
      <c r="L79" s="61"/>
    </row>
    <row r="80" spans="1:12">
      <c r="A80" s="32"/>
      <c r="B80" s="25"/>
      <c r="C80" s="16"/>
      <c r="D80" s="26" t="s">
        <v>35</v>
      </c>
      <c r="E80" s="45"/>
      <c r="F80" s="177"/>
      <c r="G80" s="177"/>
      <c r="H80" s="177"/>
      <c r="I80" s="177"/>
      <c r="J80" s="178"/>
      <c r="K80" s="179"/>
      <c r="L80" s="191"/>
    </row>
    <row r="81" spans="1:12" ht="15.75" customHeight="1">
      <c r="A81" s="36">
        <f>A63</f>
        <v>1</v>
      </c>
      <c r="B81" s="37">
        <f>B63</f>
        <v>4</v>
      </c>
      <c r="C81" s="247" t="s">
        <v>44</v>
      </c>
      <c r="D81" s="250"/>
      <c r="E81" s="38"/>
      <c r="F81" s="39">
        <f>F70+F80</f>
        <v>519</v>
      </c>
      <c r="G81" s="39">
        <f>G70+G80</f>
        <v>12.5399999999999991</v>
      </c>
      <c r="H81" s="39">
        <f>H70+H80</f>
        <v>12.0199999999999996</v>
      </c>
      <c r="I81" s="39">
        <f>I70+I80</f>
        <v>81.2999999999999972</v>
      </c>
      <c r="J81" s="99">
        <f>J70+J80</f>
        <v>490.269999999999982</v>
      </c>
      <c r="K81" s="102"/>
      <c r="L81" s="63">
        <f>L70+L80</f>
        <v>71.5499999999999972</v>
      </c>
    </row>
    <row r="82" spans="1:12">
      <c r="A82" s="28" t="n">
        <v>1</v>
      </c>
      <c r="B82" s="29" t="n">
        <v>5</v>
      </c>
      <c r="C82" s="30" t="s">
        <v>26</v>
      </c>
      <c r="D82" s="13" t="s">
        <v>27</v>
      </c>
      <c r="E82" s="137" t="s">
        <v>58</v>
      </c>
      <c r="F82" s="54" t="n">
        <v>230</v>
      </c>
      <c r="G82" s="54" t="n">
        <v>14.9600000000000009</v>
      </c>
      <c r="H82" s="54" t="n">
        <v>16.7199999999999989</v>
      </c>
      <c r="I82" s="54" t="n">
        <v>38.3400000000000034</v>
      </c>
      <c r="J82" s="106" t="n">
        <v>351.450000000000045</v>
      </c>
      <c r="K82" s="163" t="s">
        <v>59</v>
      </c>
      <c r="L82" s="90" t="n">
        <v>50</v>
      </c>
    </row>
    <row r="83" spans="1:12">
      <c r="A83" s="31"/>
      <c r="B83" s="23"/>
      <c r="C83" s="19"/>
      <c r="D83" s="14"/>
      <c r="E83" s="82"/>
      <c r="F83" s="46"/>
      <c r="G83" s="46"/>
      <c r="H83" s="46"/>
      <c r="I83" s="46"/>
      <c r="J83" s="97"/>
      <c r="K83" s="155"/>
      <c r="L83" s="61"/>
    </row>
    <row r="84" spans="1:12">
      <c r="A84" s="31"/>
      <c r="B84" s="23"/>
      <c r="C84" s="19"/>
      <c r="D84" s="15" t="s">
        <v>30</v>
      </c>
      <c r="E84" s="137" t="s">
        <v>60</v>
      </c>
      <c r="F84" s="139" t="n">
        <v>200</v>
      </c>
      <c r="G84" s="140" t="n">
        <v>0.280000000000000036</v>
      </c>
      <c r="H84" s="140" t="n">
        <v>0.09</v>
      </c>
      <c r="I84" s="141" t="n">
        <v>10.6999999999999993</v>
      </c>
      <c r="J84" s="140" t="n">
        <v>44.6799999999999997</v>
      </c>
      <c r="K84" s="164" t="s">
        <v>61</v>
      </c>
      <c r="L84" s="65" t="n">
        <v>6.05999999999999961</v>
      </c>
    </row>
    <row r="85" spans="1:12">
      <c r="A85" s="31"/>
      <c r="B85" s="23"/>
      <c r="C85" s="19"/>
      <c r="D85" s="15" t="s">
        <v>33</v>
      </c>
      <c r="E85" s="137" t="s">
        <v>48</v>
      </c>
      <c r="F85" s="139" t="n">
        <v>40</v>
      </c>
      <c r="G85" s="140" t="n">
        <v>3.04000000000000004</v>
      </c>
      <c r="H85" s="140" t="n">
        <v>0.359999999999999964</v>
      </c>
      <c r="I85" s="140" t="n">
        <v>19.3599999999999994</v>
      </c>
      <c r="J85" s="141" t="n">
        <v>92.7999999999999972</v>
      </c>
      <c r="K85" s="157" t="s">
        <v>49</v>
      </c>
      <c r="L85" s="138" t="n">
        <v>3.60000000000000009</v>
      </c>
    </row>
    <row r="86" spans="1:12">
      <c r="A86" s="31"/>
      <c r="B86" s="23"/>
      <c r="C86" s="19"/>
      <c r="D86" s="15" t="s">
        <v>34</v>
      </c>
      <c r="E86" s="45"/>
      <c r="F86" s="46"/>
      <c r="G86" s="46"/>
      <c r="H86" s="46"/>
      <c r="I86" s="46"/>
      <c r="J86" s="97"/>
      <c r="K86" s="155"/>
      <c r="L86" s="61"/>
    </row>
    <row r="87" spans="1:12">
      <c r="A87" s="31"/>
      <c r="B87" s="23"/>
      <c r="C87" s="19"/>
      <c r="D87" s="14"/>
      <c r="E87" s="137" t="s">
        <v>62</v>
      </c>
      <c r="F87" s="242" t="n">
        <v>34</v>
      </c>
      <c r="G87" s="245" t="n">
        <v>1.5</v>
      </c>
      <c r="H87" s="241" t="n">
        <v>4.33000000000000007</v>
      </c>
      <c r="I87" s="241" t="n">
        <v>17.6600000000000001</v>
      </c>
      <c r="J87" s="244" t="n">
        <v>116</v>
      </c>
      <c r="K87" s="157" t="s">
        <v>49</v>
      </c>
      <c r="L87" s="138" t="n">
        <v>11.8900000000000006</v>
      </c>
    </row>
    <row r="88" spans="1:12">
      <c r="A88" s="31"/>
      <c r="B88" s="23"/>
      <c r="C88" s="19"/>
      <c r="D88" s="14"/>
      <c r="E88" s="45"/>
      <c r="F88" s="46"/>
      <c r="G88" s="46"/>
      <c r="H88" s="46"/>
      <c r="I88" s="46"/>
      <c r="J88" s="97"/>
      <c r="K88" s="155"/>
      <c r="L88" s="61"/>
    </row>
    <row r="89" spans="1:12">
      <c r="A89" s="32"/>
      <c r="B89" s="25"/>
      <c r="C89" s="16"/>
      <c r="D89" s="26" t="s">
        <v>35</v>
      </c>
      <c r="E89" s="87"/>
      <c r="F89" s="27">
        <f>SUM(F82:F88)</f>
        <v>504</v>
      </c>
      <c r="G89" s="27">
        <f>SUM(G82:G88)</f>
        <v>19.7800000000000011</v>
      </c>
      <c r="H89" s="27">
        <f>SUM(H82:H88)</f>
        <v>21.5</v>
      </c>
      <c r="I89" s="27">
        <f>SUM(I82:I88)</f>
        <v>86.0600000000000023</v>
      </c>
      <c r="J89" s="98">
        <f>SUM(J82:J88)</f>
        <v>604.92999999999995</v>
      </c>
      <c r="K89" s="158"/>
      <c r="L89" s="80">
        <f>SUM(L82:L88)</f>
        <v>71.5499999999999972</v>
      </c>
    </row>
    <row r="90" spans="1:12">
      <c r="A90" s="33">
        <f>A82</f>
        <v>1</v>
      </c>
      <c r="B90" s="21">
        <f>B82</f>
        <v>5</v>
      </c>
      <c r="C90" s="18" t="s">
        <v>36</v>
      </c>
      <c r="D90" s="15" t="s">
        <v>37</v>
      </c>
      <c r="E90" s="181"/>
      <c r="F90" s="187"/>
      <c r="G90" s="188"/>
      <c r="H90" s="189"/>
      <c r="I90" s="189"/>
      <c r="J90" s="190"/>
      <c r="K90" s="168"/>
      <c r="L90" s="186"/>
    </row>
    <row r="91" spans="1:12">
      <c r="A91" s="31"/>
      <c r="B91" s="23"/>
      <c r="C91" s="19"/>
      <c r="D91" s="15" t="s">
        <v>38</v>
      </c>
      <c r="E91" s="181"/>
      <c r="F91" s="187"/>
      <c r="G91" s="188"/>
      <c r="H91" s="188"/>
      <c r="I91" s="188"/>
      <c r="J91" s="190"/>
      <c r="K91" s="168"/>
      <c r="L91" s="186"/>
    </row>
    <row r="92" spans="1:12">
      <c r="A92" s="31"/>
      <c r="B92" s="23"/>
      <c r="C92" s="19"/>
      <c r="D92" s="15" t="s">
        <v>39</v>
      </c>
      <c r="E92" s="181"/>
      <c r="F92" s="187"/>
      <c r="G92" s="188"/>
      <c r="H92" s="188"/>
      <c r="I92" s="189"/>
      <c r="J92" s="188"/>
      <c r="K92" s="168"/>
      <c r="L92" s="186"/>
    </row>
    <row r="93" spans="1:12">
      <c r="A93" s="31"/>
      <c r="B93" s="23"/>
      <c r="C93" s="19"/>
      <c r="D93" s="15" t="s">
        <v>40</v>
      </c>
      <c r="E93" s="181"/>
      <c r="F93" s="187"/>
      <c r="G93" s="188"/>
      <c r="H93" s="188"/>
      <c r="I93" s="188"/>
      <c r="J93" s="188"/>
      <c r="K93" s="168"/>
      <c r="L93" s="186"/>
    </row>
    <row r="94" spans="1:12">
      <c r="A94" s="31"/>
      <c r="B94" s="23"/>
      <c r="C94" s="19"/>
      <c r="D94" s="226" t="s">
        <v>41</v>
      </c>
      <c r="E94" s="230"/>
      <c r="F94" s="170"/>
      <c r="G94" s="197"/>
      <c r="H94" s="171"/>
      <c r="I94" s="171"/>
      <c r="J94" s="173"/>
      <c r="K94" s="168"/>
      <c r="L94" s="186"/>
    </row>
    <row r="95" spans="1:12">
      <c r="A95" s="31"/>
      <c r="B95" s="23"/>
      <c r="C95" s="19"/>
      <c r="D95" s="15" t="s">
        <v>42</v>
      </c>
      <c r="E95" s="181"/>
      <c r="F95" s="187"/>
      <c r="G95" s="188"/>
      <c r="H95" s="188"/>
      <c r="I95" s="188"/>
      <c r="J95" s="189"/>
      <c r="K95" s="168"/>
      <c r="L95" s="186"/>
    </row>
    <row r="96" spans="1:12">
      <c r="A96" s="31"/>
      <c r="B96" s="23"/>
      <c r="C96" s="19"/>
      <c r="D96" s="15" t="s">
        <v>43</v>
      </c>
      <c r="E96" s="181"/>
      <c r="F96" s="187"/>
      <c r="G96" s="188"/>
      <c r="H96" s="188"/>
      <c r="I96" s="189"/>
      <c r="J96" s="190"/>
      <c r="K96" s="168"/>
      <c r="L96" s="186"/>
    </row>
    <row r="97" spans="1:12">
      <c r="A97" s="31"/>
      <c r="B97" s="23"/>
      <c r="C97" s="19"/>
      <c r="D97" s="14"/>
      <c r="E97" s="181"/>
      <c r="F97" s="187"/>
      <c r="G97" s="189"/>
      <c r="H97" s="190"/>
      <c r="I97" s="189"/>
      <c r="J97" s="190"/>
      <c r="K97" s="168"/>
      <c r="L97" s="186"/>
    </row>
    <row r="98" spans="1:12">
      <c r="A98" s="31"/>
      <c r="B98" s="23"/>
      <c r="C98" s="19"/>
      <c r="D98" s="14"/>
      <c r="E98" s="45"/>
      <c r="F98" s="46"/>
      <c r="G98" s="46"/>
      <c r="H98" s="46"/>
      <c r="I98" s="46"/>
      <c r="J98" s="97"/>
      <c r="K98" s="100"/>
      <c r="L98" s="61"/>
    </row>
    <row r="99" spans="1:12">
      <c r="A99" s="32"/>
      <c r="B99" s="25"/>
      <c r="C99" s="16"/>
      <c r="D99" s="26" t="s">
        <v>35</v>
      </c>
      <c r="E99" s="45"/>
      <c r="F99" s="177"/>
      <c r="G99" s="177"/>
      <c r="H99" s="177"/>
      <c r="I99" s="177"/>
      <c r="J99" s="178"/>
      <c r="K99" s="179"/>
      <c r="L99" s="191"/>
    </row>
    <row r="100" spans="1:12" ht="15.75" customHeight="1">
      <c r="A100" s="36">
        <f>A82</f>
        <v>1</v>
      </c>
      <c r="B100" s="37">
        <f>B82</f>
        <v>5</v>
      </c>
      <c r="C100" s="247" t="s">
        <v>44</v>
      </c>
      <c r="D100" s="250"/>
      <c r="E100" s="228"/>
      <c r="F100" s="39">
        <f>F89+F99</f>
        <v>504</v>
      </c>
      <c r="G100" s="39">
        <f>G89+G99</f>
        <v>19.7800000000000011</v>
      </c>
      <c r="H100" s="39">
        <f>H89+H99</f>
        <v>21.5</v>
      </c>
      <c r="I100" s="39">
        <f>I89+I99</f>
        <v>86.0600000000000023</v>
      </c>
      <c r="J100" s="99">
        <f>J89+J99</f>
        <v>604.92999999999995</v>
      </c>
      <c r="K100" s="102"/>
      <c r="L100" s="119">
        <f>L89+L99</f>
        <v>71.5499999999999972</v>
      </c>
    </row>
    <row r="101" spans="1:12">
      <c r="A101" s="28" t="n">
        <v>2</v>
      </c>
      <c r="B101" s="29" t="n">
        <v>1</v>
      </c>
      <c r="C101" s="30" t="s">
        <v>26</v>
      </c>
      <c r="D101" s="224" t="s">
        <v>27</v>
      </c>
      <c r="E101" s="91" t="s">
        <v>63</v>
      </c>
      <c r="F101" s="54" t="n">
        <v>250</v>
      </c>
      <c r="G101" s="54" t="n">
        <v>13.0999999999999996</v>
      </c>
      <c r="H101" s="54" t="n">
        <v>11.5999999999999996</v>
      </c>
      <c r="I101" s="54" t="n">
        <v>34.5200000000000031</v>
      </c>
      <c r="J101" s="106" t="n">
        <v>295.5</v>
      </c>
      <c r="K101" s="165" t="s">
        <v>64</v>
      </c>
      <c r="L101" s="120" t="n">
        <v>36.8299999999999983</v>
      </c>
    </row>
    <row r="102" spans="1:12">
      <c r="A102" s="31"/>
      <c r="B102" s="23"/>
      <c r="C102" s="19"/>
      <c r="D102" s="225"/>
      <c r="E102" s="229"/>
      <c r="F102" s="46"/>
      <c r="G102" s="46"/>
      <c r="H102" s="46"/>
      <c r="I102" s="46"/>
      <c r="J102" s="97"/>
      <c r="K102" s="215"/>
      <c r="L102" s="61"/>
    </row>
    <row r="103" spans="1:12">
      <c r="A103" s="31"/>
      <c r="B103" s="23"/>
      <c r="C103" s="19"/>
      <c r="D103" s="226" t="s">
        <v>30</v>
      </c>
      <c r="E103" s="91" t="s">
        <v>31</v>
      </c>
      <c r="F103" s="139" t="n">
        <v>205</v>
      </c>
      <c r="G103" s="140" t="n">
        <v>0.230000000000000027</v>
      </c>
      <c r="H103" s="140" t="n">
        <v>0.05</v>
      </c>
      <c r="I103" s="140" t="n">
        <v>15.1699999999999999</v>
      </c>
      <c r="J103" s="201" t="n">
        <v>62.0399999999999991</v>
      </c>
      <c r="K103" s="238" t="s">
        <v>32</v>
      </c>
      <c r="L103" s="60" t="n">
        <v>3.9</v>
      </c>
    </row>
    <row r="104" spans="1:12">
      <c r="A104" s="31"/>
      <c r="B104" s="23"/>
      <c r="C104" s="19"/>
      <c r="D104" s="226" t="s">
        <v>33</v>
      </c>
      <c r="E104" s="91" t="s">
        <v>65</v>
      </c>
      <c r="F104" s="139" t="n">
        <v>30</v>
      </c>
      <c r="G104" s="140" t="n">
        <v>2.25</v>
      </c>
      <c r="H104" s="140" t="n">
        <v>0.869999999999999929</v>
      </c>
      <c r="I104" s="140" t="n">
        <v>15.4199999999999999</v>
      </c>
      <c r="J104" s="202" t="n">
        <v>79.5</v>
      </c>
      <c r="K104" s="166" t="s">
        <v>49</v>
      </c>
      <c r="L104" s="114" t="n">
        <v>3.60000000000000009</v>
      </c>
    </row>
    <row r="105" spans="1:12">
      <c r="A105" s="31"/>
      <c r="B105" s="23"/>
      <c r="C105" s="19"/>
      <c r="D105" s="226" t="s">
        <v>34</v>
      </c>
      <c r="E105" s="137" t="s">
        <v>57</v>
      </c>
      <c r="F105" s="139" t="n">
        <v>130</v>
      </c>
      <c r="G105" s="141" t="n">
        <v>0.5</v>
      </c>
      <c r="H105" s="142" t="n">
        <v>0</v>
      </c>
      <c r="I105" s="141" t="n">
        <v>14.3000000000000007</v>
      </c>
      <c r="J105" s="202" t="n">
        <v>59.7999999999999972</v>
      </c>
      <c r="K105" s="166" t="s">
        <v>51</v>
      </c>
      <c r="L105" s="144" t="n">
        <v>21.3999999999999986</v>
      </c>
    </row>
    <row r="106" spans="1:12">
      <c r="A106" s="31"/>
      <c r="B106" s="23"/>
      <c r="C106" s="19"/>
      <c r="D106" s="225"/>
      <c r="E106" s="137" t="s">
        <v>66</v>
      </c>
      <c r="F106" s="139" t="n">
        <v>33</v>
      </c>
      <c r="G106" s="142" t="n">
        <v>3</v>
      </c>
      <c r="H106" s="141" t="n">
        <v>4.29999999999999982</v>
      </c>
      <c r="I106" s="142" t="n">
        <v>28</v>
      </c>
      <c r="J106" s="203" t="n">
        <v>158</v>
      </c>
      <c r="K106" s="166" t="s">
        <v>49</v>
      </c>
      <c r="L106" s="79" t="n">
        <v>5.82000000000000028</v>
      </c>
    </row>
    <row r="107" spans="1:12">
      <c r="A107" s="31"/>
      <c r="B107" s="23"/>
      <c r="C107" s="19"/>
      <c r="D107" s="225"/>
      <c r="E107" s="45"/>
      <c r="F107" s="46"/>
      <c r="G107" s="46"/>
      <c r="H107" s="46"/>
      <c r="I107" s="46"/>
      <c r="J107" s="97"/>
      <c r="K107" s="215"/>
      <c r="L107" s="61"/>
    </row>
    <row r="108" spans="1:12">
      <c r="A108" s="32"/>
      <c r="B108" s="25"/>
      <c r="C108" s="16"/>
      <c r="D108" s="227" t="s">
        <v>35</v>
      </c>
      <c r="E108" s="87"/>
      <c r="F108" s="27">
        <f>SUM(F101:F107)</f>
        <v>648</v>
      </c>
      <c r="G108" s="27">
        <f>SUM(G101:G107)</f>
        <v>19.0799999999999983</v>
      </c>
      <c r="H108" s="27">
        <f>SUM(H101:H107)</f>
        <v>16.8200000000000003</v>
      </c>
      <c r="I108" s="27">
        <f>SUM(I101:I107)</f>
        <v>107.409999999999997</v>
      </c>
      <c r="J108" s="98">
        <f>SUM(J101:J107)</f>
        <v>654.840000000000032</v>
      </c>
      <c r="K108" s="216"/>
      <c r="L108" s="62">
        <f>SUM(L101:L107)</f>
        <v>71.5499999999999972</v>
      </c>
    </row>
    <row r="109" spans="1:12">
      <c r="A109" s="33">
        <f>A101</f>
        <v>2</v>
      </c>
      <c r="B109" s="21">
        <f>B101</f>
        <v>1</v>
      </c>
      <c r="C109" s="18" t="s">
        <v>36</v>
      </c>
      <c r="D109" s="226" t="s">
        <v>37</v>
      </c>
      <c r="E109" s="95"/>
      <c r="F109" s="46"/>
      <c r="G109" s="46"/>
      <c r="H109" s="46"/>
      <c r="I109" s="46"/>
      <c r="J109" s="97"/>
      <c r="K109" s="215"/>
      <c r="L109" s="61"/>
    </row>
    <row r="110" spans="1:12">
      <c r="A110" s="31"/>
      <c r="B110" s="23"/>
      <c r="C110" s="19"/>
      <c r="D110" s="226" t="s">
        <v>38</v>
      </c>
      <c r="E110" s="230"/>
      <c r="F110" s="170"/>
      <c r="G110" s="172"/>
      <c r="H110" s="171"/>
      <c r="I110" s="171"/>
      <c r="J110" s="204"/>
      <c r="K110" s="217"/>
      <c r="L110" s="174"/>
    </row>
    <row r="111" spans="1:12">
      <c r="A111" s="31"/>
      <c r="B111" s="23"/>
      <c r="C111" s="19"/>
      <c r="D111" s="226" t="s">
        <v>39</v>
      </c>
      <c r="E111" s="230"/>
      <c r="F111" s="170"/>
      <c r="G111" s="171"/>
      <c r="H111" s="171"/>
      <c r="I111" s="171"/>
      <c r="J111" s="205"/>
      <c r="K111" s="217"/>
      <c r="L111" s="174"/>
    </row>
    <row r="112" spans="1:12">
      <c r="A112" s="31"/>
      <c r="B112" s="23"/>
      <c r="C112" s="19"/>
      <c r="D112" s="226" t="s">
        <v>40</v>
      </c>
      <c r="E112" s="107"/>
      <c r="F112" s="170"/>
      <c r="G112" s="172"/>
      <c r="H112" s="171"/>
      <c r="I112" s="171"/>
      <c r="J112" s="197"/>
      <c r="K112" s="217"/>
      <c r="L112" s="174"/>
    </row>
    <row r="113" spans="1:12">
      <c r="A113" s="31"/>
      <c r="B113" s="23"/>
      <c r="C113" s="19"/>
      <c r="D113" s="226" t="s">
        <v>41</v>
      </c>
      <c r="E113" s="230"/>
      <c r="F113" s="170"/>
      <c r="G113" s="170"/>
      <c r="H113" s="172"/>
      <c r="I113" s="172"/>
      <c r="J113" s="206"/>
      <c r="K113" s="217"/>
      <c r="L113" s="174"/>
    </row>
    <row r="114" spans="1:12">
      <c r="A114" s="31"/>
      <c r="B114" s="23"/>
      <c r="C114" s="19"/>
      <c r="D114" s="226" t="s">
        <v>42</v>
      </c>
      <c r="E114" s="230"/>
      <c r="F114" s="170"/>
      <c r="G114" s="171"/>
      <c r="H114" s="171"/>
      <c r="I114" s="171"/>
      <c r="J114" s="205"/>
      <c r="K114" s="217"/>
      <c r="L114" s="174"/>
    </row>
    <row r="115" spans="1:12">
      <c r="A115" s="31"/>
      <c r="B115" s="23"/>
      <c r="C115" s="19"/>
      <c r="D115" s="226" t="s">
        <v>43</v>
      </c>
      <c r="E115" s="230"/>
      <c r="F115" s="170"/>
      <c r="G115" s="171"/>
      <c r="H115" s="171"/>
      <c r="I115" s="172"/>
      <c r="J115" s="206"/>
      <c r="K115" s="217"/>
      <c r="L115" s="174"/>
    </row>
    <row r="116" spans="1:12">
      <c r="A116" s="31"/>
      <c r="B116" s="23"/>
      <c r="C116" s="19"/>
      <c r="D116" s="225"/>
      <c r="E116" s="230"/>
      <c r="F116" s="170"/>
      <c r="G116" s="172"/>
      <c r="H116" s="170"/>
      <c r="I116" s="172"/>
      <c r="J116" s="206"/>
      <c r="K116" s="217"/>
      <c r="L116" s="174"/>
    </row>
    <row r="117" spans="1:12">
      <c r="A117" s="31"/>
      <c r="B117" s="23"/>
      <c r="C117" s="19"/>
      <c r="D117" s="225"/>
      <c r="E117" s="45"/>
      <c r="F117" s="46"/>
      <c r="G117" s="46"/>
      <c r="H117" s="46"/>
      <c r="I117" s="46"/>
      <c r="J117" s="97"/>
      <c r="K117" s="116"/>
      <c r="L117" s="61"/>
    </row>
    <row r="118" spans="1:12">
      <c r="A118" s="31"/>
      <c r="B118" s="23"/>
      <c r="C118" s="19"/>
      <c r="D118" s="225"/>
      <c r="E118" s="45"/>
      <c r="F118" s="46"/>
      <c r="G118" s="46"/>
      <c r="H118" s="46"/>
      <c r="I118" s="46"/>
      <c r="J118" s="97"/>
      <c r="K118" s="116"/>
      <c r="L118" s="61"/>
    </row>
    <row r="119" spans="1:12" ht="15.75" customHeight="1">
      <c r="A119" s="32"/>
      <c r="B119" s="25"/>
      <c r="C119" s="16"/>
      <c r="D119" s="26" t="s">
        <v>35</v>
      </c>
      <c r="E119" s="95"/>
      <c r="F119" s="177"/>
      <c r="G119" s="177"/>
      <c r="H119" s="177"/>
      <c r="I119" s="177"/>
      <c r="J119" s="178"/>
      <c r="K119" s="193"/>
      <c r="L119" s="191"/>
    </row>
    <row r="120" spans="1:12" ht="26.25" customHeight="1">
      <c r="A120" s="36">
        <f>A101</f>
        <v>2</v>
      </c>
      <c r="B120" s="37">
        <f>B101</f>
        <v>1</v>
      </c>
      <c r="C120" s="247" t="s">
        <v>44</v>
      </c>
      <c r="D120" s="248"/>
      <c r="E120" s="38"/>
      <c r="F120" s="39">
        <f>F108+F119</f>
        <v>648</v>
      </c>
      <c r="G120" s="39">
        <f>G108+G119</f>
        <v>19.0799999999999983</v>
      </c>
      <c r="H120" s="39">
        <f>H108+H119</f>
        <v>16.8200000000000003</v>
      </c>
      <c r="I120" s="39">
        <f>I108+I119</f>
        <v>107.409999999999997</v>
      </c>
      <c r="J120" s="99">
        <f>J108+J119</f>
        <v>654.840000000000032</v>
      </c>
      <c r="K120" s="118"/>
      <c r="L120" s="63">
        <f>L108+L119</f>
        <v>71.5499999999999972</v>
      </c>
    </row>
    <row r="121" spans="1:12">
      <c r="A121" s="22" t="n">
        <v>2</v>
      </c>
      <c r="B121" s="23" t="n">
        <v>2</v>
      </c>
      <c r="C121" s="30" t="s">
        <v>26</v>
      </c>
      <c r="D121" s="13" t="s">
        <v>27</v>
      </c>
      <c r="E121" s="91" t="s">
        <v>67</v>
      </c>
      <c r="F121" s="136" t="n">
        <v>152</v>
      </c>
      <c r="G121" s="135" t="n">
        <v>15.2200000000000006</v>
      </c>
      <c r="H121" s="135" t="n">
        <v>8.90000000000000036</v>
      </c>
      <c r="I121" s="135" t="n">
        <v>33.1400000000000006</v>
      </c>
      <c r="J121" s="207" t="n">
        <v>273.839999999999975</v>
      </c>
      <c r="K121" s="208" t="s">
        <v>68</v>
      </c>
      <c r="L121" s="239" t="n">
        <v>45.7299999999999969</v>
      </c>
    </row>
    <row r="122" spans="1:12">
      <c r="A122" s="22"/>
      <c r="B122" s="23"/>
      <c r="C122" s="19"/>
      <c r="D122" s="14"/>
      <c r="E122" s="45"/>
      <c r="F122" s="46"/>
      <c r="G122" s="46"/>
      <c r="H122" s="46"/>
      <c r="I122" s="46"/>
      <c r="J122" s="97"/>
      <c r="K122" s="155"/>
      <c r="L122" s="61"/>
    </row>
    <row r="123" spans="1:12">
      <c r="A123" s="22"/>
      <c r="B123" s="23"/>
      <c r="C123" s="19"/>
      <c r="D123" s="15" t="s">
        <v>30</v>
      </c>
      <c r="E123" s="91" t="s">
        <v>47</v>
      </c>
      <c r="F123" s="136" t="n">
        <v>200</v>
      </c>
      <c r="G123" s="135" t="n">
        <v>0.09</v>
      </c>
      <c r="H123" s="135" t="n">
        <v>0.02</v>
      </c>
      <c r="I123" s="135" t="n">
        <v>12.0099999999999998</v>
      </c>
      <c r="J123" s="207" t="n">
        <v>48.6099999999999994</v>
      </c>
      <c r="K123" s="156" t="s">
        <v>32</v>
      </c>
      <c r="L123" s="65" t="n">
        <v>1.83000000000000007</v>
      </c>
    </row>
    <row r="124" spans="1:12">
      <c r="A124" s="22"/>
      <c r="B124" s="23"/>
      <c r="C124" s="19"/>
      <c r="D124" s="15" t="s">
        <v>33</v>
      </c>
      <c r="E124" s="91" t="s">
        <v>48</v>
      </c>
      <c r="F124" s="139" t="n">
        <v>25</v>
      </c>
      <c r="G124" s="245" t="n">
        <v>1.9</v>
      </c>
      <c r="H124" s="241" t="n">
        <v>0.230000000000000027</v>
      </c>
      <c r="I124" s="245" t="n">
        <v>12.0999999999999996</v>
      </c>
      <c r="J124" s="244" t="n">
        <v>58</v>
      </c>
      <c r="K124" s="157" t="s">
        <v>49</v>
      </c>
      <c r="L124" s="60" t="n">
        <v>2.25</v>
      </c>
    </row>
    <row r="125" spans="1:12">
      <c r="A125" s="22"/>
      <c r="B125" s="23"/>
      <c r="C125" s="19"/>
      <c r="D125" s="15" t="s">
        <v>34</v>
      </c>
      <c r="E125" s="91" t="s">
        <v>50</v>
      </c>
      <c r="F125" s="139" t="n">
        <v>110</v>
      </c>
      <c r="G125" s="245" t="n">
        <v>0.5</v>
      </c>
      <c r="H125" s="244" t="n">
        <v>0</v>
      </c>
      <c r="I125" s="241" t="n">
        <v>13.5600000000000005</v>
      </c>
      <c r="J125" s="245" t="n">
        <v>55.2000000000000028</v>
      </c>
      <c r="K125" s="157" t="s">
        <v>51</v>
      </c>
      <c r="L125" s="60" t="n">
        <v>18.1499999999999986</v>
      </c>
    </row>
    <row r="126" spans="1:12">
      <c r="A126" s="22"/>
      <c r="B126" s="23"/>
      <c r="C126" s="19"/>
      <c r="D126" s="14"/>
      <c r="E126" s="240" t="s">
        <v>66</v>
      </c>
      <c r="F126" s="242" t="n">
        <v>20</v>
      </c>
      <c r="G126" s="245" t="n">
        <v>1.39999999999999991</v>
      </c>
      <c r="H126" s="244" t="n">
        <v>4</v>
      </c>
      <c r="I126" s="245" t="n">
        <v>12.8000000000000007</v>
      </c>
      <c r="J126" s="244" t="n">
        <v>94</v>
      </c>
      <c r="K126" s="167" t="s">
        <v>69</v>
      </c>
      <c r="L126" s="60" t="n">
        <v>3.58999999999999986</v>
      </c>
    </row>
    <row r="127" spans="1:12">
      <c r="A127" s="22"/>
      <c r="B127" s="23"/>
      <c r="C127" s="19"/>
      <c r="D127" s="14"/>
      <c r="E127" s="45"/>
      <c r="F127" s="46"/>
      <c r="G127" s="46"/>
      <c r="H127" s="46"/>
      <c r="I127" s="46"/>
      <c r="J127" s="97"/>
      <c r="K127" s="155"/>
      <c r="L127" s="61"/>
    </row>
    <row r="128" spans="1:12">
      <c r="A128" s="24"/>
      <c r="B128" s="25"/>
      <c r="C128" s="16"/>
      <c r="D128" s="26" t="s">
        <v>35</v>
      </c>
      <c r="E128" s="17"/>
      <c r="F128" s="27">
        <f>SUM(F121:F127)</f>
        <v>507</v>
      </c>
      <c r="G128" s="27">
        <f>SUM(G121:G127)</f>
        <v>19.1099999999999994</v>
      </c>
      <c r="H128" s="27">
        <f>SUM(H121:H127)</f>
        <v>13.1500000000000004</v>
      </c>
      <c r="I128" s="27">
        <f>SUM(I121:I127)</f>
        <v>83.6099999999999994</v>
      </c>
      <c r="J128" s="98">
        <f>SUM(J121:J127)</f>
        <v>529.649999999999977</v>
      </c>
      <c r="K128" s="158"/>
      <c r="L128" s="222">
        <f>SUM(L121:L127)</f>
        <v>71.5499999999999972</v>
      </c>
    </row>
    <row r="129" spans="1:12">
      <c r="A129" s="21">
        <f>A121</f>
        <v>2</v>
      </c>
      <c r="B129" s="21">
        <f>B121</f>
        <v>2</v>
      </c>
      <c r="C129" s="18" t="s">
        <v>36</v>
      </c>
      <c r="D129" s="226" t="s">
        <v>37</v>
      </c>
      <c r="E129" s="230"/>
      <c r="F129" s="170"/>
      <c r="G129" s="171"/>
      <c r="H129" s="171"/>
      <c r="I129" s="171"/>
      <c r="J129" s="197"/>
      <c r="K129" s="194"/>
      <c r="L129" s="174"/>
    </row>
    <row r="130" spans="1:12">
      <c r="A130" s="22"/>
      <c r="B130" s="23"/>
      <c r="C130" s="19"/>
      <c r="D130" s="226" t="s">
        <v>38</v>
      </c>
      <c r="E130" s="230"/>
      <c r="F130" s="170"/>
      <c r="G130" s="171"/>
      <c r="H130" s="171"/>
      <c r="I130" s="171"/>
      <c r="J130" s="197"/>
      <c r="K130" s="168"/>
      <c r="L130" s="174"/>
    </row>
    <row r="131" spans="1:12">
      <c r="A131" s="22"/>
      <c r="B131" s="23"/>
      <c r="C131" s="19"/>
      <c r="D131" s="226" t="s">
        <v>39</v>
      </c>
      <c r="E131" s="230"/>
      <c r="F131" s="170"/>
      <c r="G131" s="171"/>
      <c r="H131" s="171"/>
      <c r="I131" s="171"/>
      <c r="J131" s="197"/>
      <c r="K131" s="168"/>
      <c r="L131" s="174"/>
    </row>
    <row r="132" spans="1:12">
      <c r="A132" s="22"/>
      <c r="B132" s="23"/>
      <c r="C132" s="19"/>
      <c r="D132" s="226" t="s">
        <v>40</v>
      </c>
      <c r="E132" s="45"/>
      <c r="F132" s="46"/>
      <c r="G132" s="46"/>
      <c r="H132" s="46"/>
      <c r="I132" s="46"/>
      <c r="J132" s="145"/>
      <c r="K132" s="155"/>
      <c r="L132" s="61"/>
    </row>
    <row r="133" spans="1:12">
      <c r="A133" s="22"/>
      <c r="B133" s="23"/>
      <c r="C133" s="19"/>
      <c r="D133" s="226" t="s">
        <v>41</v>
      </c>
      <c r="E133" s="230"/>
      <c r="F133" s="170"/>
      <c r="G133" s="171"/>
      <c r="H133" s="171"/>
      <c r="I133" s="171"/>
      <c r="J133" s="197"/>
      <c r="K133" s="168"/>
      <c r="L133" s="174"/>
    </row>
    <row r="134" spans="1:12" ht="17.25" customHeight="1">
      <c r="A134" s="22"/>
      <c r="B134" s="23"/>
      <c r="C134" s="19"/>
      <c r="D134" s="226" t="s">
        <v>42</v>
      </c>
      <c r="E134" s="230"/>
      <c r="F134" s="170"/>
      <c r="G134" s="171"/>
      <c r="H134" s="171"/>
      <c r="I134" s="171"/>
      <c r="J134" s="205"/>
      <c r="K134" s="168"/>
      <c r="L134" s="174"/>
    </row>
    <row r="135" spans="1:12" ht="13.50" customHeight="1">
      <c r="A135" s="22"/>
      <c r="B135" s="23"/>
      <c r="C135" s="19"/>
      <c r="D135" s="226" t="s">
        <v>43</v>
      </c>
      <c r="E135" s="230"/>
      <c r="F135" s="170"/>
      <c r="G135" s="171"/>
      <c r="H135" s="171"/>
      <c r="I135" s="172"/>
      <c r="J135" s="205"/>
      <c r="K135" s="168"/>
      <c r="L135" s="174"/>
    </row>
    <row r="136" spans="1:12">
      <c r="A136" s="22"/>
      <c r="B136" s="23"/>
      <c r="C136" s="19"/>
      <c r="D136" s="225"/>
      <c r="E136" s="230"/>
      <c r="F136" s="170"/>
      <c r="G136" s="172"/>
      <c r="H136" s="171"/>
      <c r="I136" s="171"/>
      <c r="J136" s="206"/>
      <c r="K136" s="168"/>
      <c r="L136" s="174"/>
    </row>
    <row r="137" spans="1:12">
      <c r="A137" s="22"/>
      <c r="B137" s="23"/>
      <c r="C137" s="19"/>
      <c r="D137" s="26" t="s">
        <v>35</v>
      </c>
      <c r="E137" s="66"/>
      <c r="F137" s="177"/>
      <c r="G137" s="177"/>
      <c r="H137" s="177"/>
      <c r="I137" s="177"/>
      <c r="J137" s="198"/>
      <c r="K137" s="179"/>
      <c r="L137" s="223"/>
    </row>
    <row r="138" spans="1:12" ht="15.75" customHeight="1">
      <c r="A138" s="40">
        <f>A121</f>
        <v>2</v>
      </c>
      <c r="B138" s="40">
        <f>B121</f>
        <v>2</v>
      </c>
      <c r="C138" s="247" t="s">
        <v>44</v>
      </c>
      <c r="D138" s="248"/>
      <c r="E138" s="104"/>
      <c r="F138" s="39">
        <f>F128+F137</f>
        <v>507</v>
      </c>
      <c r="G138" s="39">
        <f>G128+G137</f>
        <v>19.1099999999999994</v>
      </c>
      <c r="H138" s="39">
        <f>H128+H137</f>
        <v>13.1500000000000004</v>
      </c>
      <c r="I138" s="39">
        <f>I128+I137</f>
        <v>83.6099999999999994</v>
      </c>
      <c r="J138" s="99">
        <f>J128+J137</f>
        <v>529.649999999999977</v>
      </c>
      <c r="K138" s="115"/>
      <c r="L138" s="63">
        <f>L128+L137</f>
        <v>71.5499999999999972</v>
      </c>
    </row>
    <row r="139" spans="1:12">
      <c r="A139" s="28" t="n">
        <v>2</v>
      </c>
      <c r="B139" s="29" t="n">
        <v>3</v>
      </c>
      <c r="C139" s="30" t="s">
        <v>26</v>
      </c>
      <c r="D139" s="13" t="s">
        <v>27</v>
      </c>
      <c r="E139" s="77" t="s">
        <v>70</v>
      </c>
      <c r="F139" s="54" t="n">
        <v>190</v>
      </c>
      <c r="G139" s="54" t="n">
        <v>17.4200000000000017</v>
      </c>
      <c r="H139" s="54" t="n">
        <v>10.2300000000000004</v>
      </c>
      <c r="I139" s="54" t="n">
        <v>46.9799999999999969</v>
      </c>
      <c r="J139" s="106" t="n">
        <v>338.550000000000011</v>
      </c>
      <c r="K139" s="212" t="s">
        <v>71</v>
      </c>
      <c r="L139" s="90" t="n">
        <v>43.8699999999999974</v>
      </c>
    </row>
    <row r="140" spans="1:12">
      <c r="A140" s="31"/>
      <c r="B140" s="23"/>
      <c r="C140" s="19"/>
      <c r="D140" s="14"/>
      <c r="E140" s="45"/>
      <c r="F140" s="46"/>
      <c r="G140" s="46"/>
      <c r="H140" s="46"/>
      <c r="I140" s="46"/>
      <c r="J140" s="97"/>
      <c r="K140" s="155"/>
      <c r="L140" s="61"/>
    </row>
    <row r="141" spans="1:12">
      <c r="A141" s="31"/>
      <c r="B141" s="23"/>
      <c r="C141" s="19"/>
      <c r="D141" s="15" t="s">
        <v>30</v>
      </c>
      <c r="E141" s="137" t="s">
        <v>31</v>
      </c>
      <c r="F141" s="53" t="n">
        <v>205</v>
      </c>
      <c r="G141" s="241" t="n">
        <v>0.230000000000000027</v>
      </c>
      <c r="H141" s="241" t="n">
        <v>0.05</v>
      </c>
      <c r="I141" s="241" t="n">
        <v>10.1799999999999997</v>
      </c>
      <c r="J141" s="241" t="n">
        <v>42.0799999999999983</v>
      </c>
      <c r="K141" s="156" t="s">
        <v>61</v>
      </c>
      <c r="L141" s="65" t="n">
        <v>3.33999999999999986</v>
      </c>
    </row>
    <row r="142" spans="1:12" ht="15.75" customHeight="1">
      <c r="A142" s="31"/>
      <c r="B142" s="23"/>
      <c r="C142" s="19"/>
      <c r="D142" s="15" t="s">
        <v>33</v>
      </c>
      <c r="E142" s="91" t="s">
        <v>48</v>
      </c>
      <c r="F142" s="139" t="n">
        <v>35</v>
      </c>
      <c r="G142" s="241" t="n">
        <v>2.66000000000000014</v>
      </c>
      <c r="H142" s="241" t="n">
        <v>0.320000000000000018</v>
      </c>
      <c r="I142" s="241" t="n">
        <v>16.9400000000000013</v>
      </c>
      <c r="J142" s="245" t="n">
        <v>81.2000000000000028</v>
      </c>
      <c r="K142" s="157" t="s">
        <v>49</v>
      </c>
      <c r="L142" s="60" t="n">
        <v>3.08999999999999986</v>
      </c>
    </row>
    <row r="143" spans="1:12" ht="16.50" customHeight="1">
      <c r="A143" s="31"/>
      <c r="B143" s="23"/>
      <c r="C143" s="19"/>
      <c r="D143" s="15" t="s">
        <v>34</v>
      </c>
      <c r="E143" s="240" t="s">
        <v>57</v>
      </c>
      <c r="F143" s="242" t="n">
        <v>110</v>
      </c>
      <c r="G143" s="245" t="n">
        <v>0.5</v>
      </c>
      <c r="H143" s="244" t="n">
        <v>0</v>
      </c>
      <c r="I143" s="241" t="n">
        <v>13.5600000000000005</v>
      </c>
      <c r="J143" s="245" t="n">
        <v>55.2000000000000028</v>
      </c>
      <c r="K143" s="159" t="s">
        <v>51</v>
      </c>
      <c r="L143" s="246" t="n">
        <v>18.1499999999999986</v>
      </c>
    </row>
    <row r="144" spans="1:12">
      <c r="A144" s="31"/>
      <c r="B144" s="23"/>
      <c r="C144" s="19"/>
      <c r="D144" s="14"/>
      <c r="E144" s="240" t="s">
        <v>72</v>
      </c>
      <c r="F144" s="242" t="n">
        <v>13</v>
      </c>
      <c r="G144" s="241" t="n">
        <v>0.65</v>
      </c>
      <c r="H144" s="241" t="n">
        <v>3.12000000000000011</v>
      </c>
      <c r="I144" s="241" t="n">
        <v>8.44999999999999751</v>
      </c>
      <c r="J144" s="245" t="n">
        <v>63.7000000000000028</v>
      </c>
      <c r="K144" s="157" t="s">
        <v>49</v>
      </c>
      <c r="L144" s="60" t="n">
        <v>3.10000000000000009</v>
      </c>
    </row>
    <row r="145" spans="1:12">
      <c r="A145" s="31"/>
      <c r="B145" s="23"/>
      <c r="C145" s="19"/>
      <c r="D145" s="14"/>
      <c r="E145" s="45"/>
      <c r="F145" s="83"/>
      <c r="G145" s="93"/>
      <c r="H145" s="83"/>
      <c r="I145" s="93"/>
      <c r="J145" s="113"/>
      <c r="K145" s="155"/>
      <c r="L145" s="89"/>
    </row>
    <row r="146" spans="1:12">
      <c r="A146" s="32"/>
      <c r="B146" s="25"/>
      <c r="C146" s="16"/>
      <c r="D146" s="26" t="s">
        <v>35</v>
      </c>
      <c r="E146" s="17"/>
      <c r="F146" s="27">
        <f>SUM(F139:F145)</f>
        <v>553</v>
      </c>
      <c r="G146" s="27">
        <f>SUM(G139:G145)</f>
        <v>21.4600000000000009</v>
      </c>
      <c r="H146" s="27">
        <f>SUM(H139:H145)</f>
        <v>13.7200000000000006</v>
      </c>
      <c r="I146" s="27">
        <f>SUM(I139:I145)</f>
        <v>96.1099999999999994</v>
      </c>
      <c r="J146" s="98">
        <f>SUM(J139:J145)</f>
        <v>580.730000000000018</v>
      </c>
      <c r="K146" s="158"/>
      <c r="L146" s="62">
        <f>SUM(L139:L145)</f>
        <v>71.5499999999999972</v>
      </c>
    </row>
    <row r="147" spans="1:12">
      <c r="A147" s="33">
        <f>A139</f>
        <v>2</v>
      </c>
      <c r="B147" s="21">
        <f>B139</f>
        <v>3</v>
      </c>
      <c r="C147" s="18" t="s">
        <v>36</v>
      </c>
      <c r="D147" s="226" t="s">
        <v>37</v>
      </c>
      <c r="E147" s="230"/>
      <c r="F147" s="170"/>
      <c r="G147" s="171"/>
      <c r="H147" s="172"/>
      <c r="I147" s="172"/>
      <c r="J147" s="206"/>
      <c r="K147" s="196"/>
      <c r="L147" s="174"/>
    </row>
    <row r="148" spans="1:12">
      <c r="A148" s="31"/>
      <c r="B148" s="23"/>
      <c r="C148" s="19"/>
      <c r="D148" s="226" t="s">
        <v>38</v>
      </c>
      <c r="E148" s="230"/>
      <c r="F148" s="170"/>
      <c r="G148" s="171"/>
      <c r="H148" s="171"/>
      <c r="I148" s="172"/>
      <c r="J148" s="197"/>
      <c r="K148" s="168"/>
      <c r="L148" s="174"/>
    </row>
    <row r="149" spans="1:12">
      <c r="A149" s="31"/>
      <c r="B149" s="23"/>
      <c r="C149" s="19"/>
      <c r="D149" s="226" t="s">
        <v>39</v>
      </c>
      <c r="E149" s="230"/>
      <c r="F149" s="199"/>
      <c r="G149" s="171"/>
      <c r="H149" s="172"/>
      <c r="I149" s="171"/>
      <c r="J149" s="197"/>
      <c r="K149" s="168"/>
      <c r="L149" s="174"/>
    </row>
    <row r="150" spans="1:12">
      <c r="A150" s="31"/>
      <c r="B150" s="23"/>
      <c r="C150" s="19"/>
      <c r="D150" s="15" t="s">
        <v>40</v>
      </c>
      <c r="E150" s="82"/>
      <c r="F150" s="83"/>
      <c r="G150" s="88"/>
      <c r="H150" s="88"/>
      <c r="I150" s="88"/>
      <c r="J150" s="111"/>
      <c r="K150" s="168"/>
      <c r="L150" s="110"/>
    </row>
    <row r="151" spans="1:12">
      <c r="A151" s="31"/>
      <c r="B151" s="23"/>
      <c r="C151" s="19"/>
      <c r="D151" s="226" t="s">
        <v>41</v>
      </c>
      <c r="E151" s="230"/>
      <c r="F151" s="170"/>
      <c r="G151" s="171"/>
      <c r="H151" s="171"/>
      <c r="I151" s="171"/>
      <c r="J151" s="209"/>
      <c r="K151" s="168"/>
      <c r="L151" s="174"/>
    </row>
    <row r="152" spans="1:12">
      <c r="A152" s="31"/>
      <c r="B152" s="23"/>
      <c r="C152" s="19"/>
      <c r="D152" s="226" t="s">
        <v>42</v>
      </c>
      <c r="E152" s="230"/>
      <c r="F152" s="170"/>
      <c r="G152" s="171"/>
      <c r="H152" s="171"/>
      <c r="I152" s="171"/>
      <c r="J152" s="210"/>
      <c r="K152" s="168"/>
      <c r="L152" s="174"/>
    </row>
    <row r="153" spans="1:12">
      <c r="A153" s="31"/>
      <c r="B153" s="23"/>
      <c r="C153" s="19"/>
      <c r="D153" s="226" t="s">
        <v>43</v>
      </c>
      <c r="E153" s="230"/>
      <c r="F153" s="170"/>
      <c r="G153" s="171"/>
      <c r="H153" s="171"/>
      <c r="I153" s="172"/>
      <c r="J153" s="211"/>
      <c r="K153" s="168"/>
      <c r="L153" s="174"/>
    </row>
    <row r="154" spans="1:12">
      <c r="A154" s="31"/>
      <c r="B154" s="23"/>
      <c r="C154" s="19"/>
      <c r="D154" s="14"/>
      <c r="E154" s="45"/>
      <c r="F154" s="46"/>
      <c r="G154" s="46"/>
      <c r="H154" s="46"/>
      <c r="I154" s="46"/>
      <c r="J154" s="97"/>
      <c r="K154" s="100"/>
      <c r="L154" s="61"/>
    </row>
    <row r="155" spans="1:12">
      <c r="A155" s="31"/>
      <c r="B155" s="23"/>
      <c r="C155" s="19"/>
      <c r="D155" s="14"/>
      <c r="E155" s="45"/>
      <c r="F155" s="46"/>
      <c r="G155" s="46"/>
      <c r="H155" s="46"/>
      <c r="I155" s="46"/>
      <c r="J155" s="97"/>
      <c r="K155" s="100"/>
      <c r="L155" s="61"/>
    </row>
    <row r="156" spans="1:12">
      <c r="A156" s="32"/>
      <c r="B156" s="25"/>
      <c r="C156" s="16"/>
      <c r="D156" s="26" t="s">
        <v>35</v>
      </c>
      <c r="E156" s="45"/>
      <c r="F156" s="177"/>
      <c r="G156" s="177"/>
      <c r="H156" s="177"/>
      <c r="I156" s="177"/>
      <c r="J156" s="178"/>
      <c r="K156" s="179"/>
      <c r="L156" s="191"/>
    </row>
    <row r="157" spans="1:12" ht="15.75" customHeight="1">
      <c r="A157" s="36">
        <f>A139</f>
        <v>2</v>
      </c>
      <c r="B157" s="37">
        <f>B139</f>
        <v>3</v>
      </c>
      <c r="C157" s="247" t="s">
        <v>44</v>
      </c>
      <c r="D157" s="248"/>
      <c r="E157" s="38"/>
      <c r="F157" s="39">
        <f>F146+F156</f>
        <v>553</v>
      </c>
      <c r="G157" s="39">
        <f>G146+G156</f>
        <v>21.4600000000000009</v>
      </c>
      <c r="H157" s="39">
        <f>H146+H156</f>
        <v>13.7200000000000006</v>
      </c>
      <c r="I157" s="39">
        <f>I146+I156</f>
        <v>96.1099999999999994</v>
      </c>
      <c r="J157" s="99">
        <f>J146+J156</f>
        <v>580.730000000000018</v>
      </c>
      <c r="K157" s="102"/>
      <c r="L157" s="63">
        <f>L146+L156</f>
        <v>71.5499999999999972</v>
      </c>
    </row>
    <row r="158" spans="1:12">
      <c r="A158" s="28" t="n">
        <v>2</v>
      </c>
      <c r="B158" s="29" t="n">
        <v>4</v>
      </c>
      <c r="C158" s="30" t="s">
        <v>26</v>
      </c>
      <c r="D158" s="13" t="s">
        <v>27</v>
      </c>
      <c r="E158" s="137" t="s">
        <v>73</v>
      </c>
      <c r="F158" s="54" t="n">
        <v>269</v>
      </c>
      <c r="G158" s="54" t="n">
        <v>7.09999999999999964</v>
      </c>
      <c r="H158" s="54" t="n">
        <v>9.51999999999999957</v>
      </c>
      <c r="I158" s="54" t="n">
        <v>46.1799999999999997</v>
      </c>
      <c r="J158" s="106" t="n">
        <v>300.620000000000005</v>
      </c>
      <c r="K158" s="154" t="s">
        <v>74</v>
      </c>
      <c r="L158" s="112" t="n">
        <v>41.1899999999999977</v>
      </c>
    </row>
    <row r="159" spans="1:12">
      <c r="A159" s="31"/>
      <c r="B159" s="23"/>
      <c r="C159" s="19"/>
      <c r="D159" s="225"/>
      <c r="E159" s="229"/>
      <c r="F159" s="46"/>
      <c r="G159" s="46"/>
      <c r="H159" s="46"/>
      <c r="I159" s="46"/>
      <c r="J159" s="97"/>
      <c r="K159" s="155"/>
      <c r="L159" s="61"/>
    </row>
    <row r="160" spans="1:12">
      <c r="A160" s="31"/>
      <c r="B160" s="23"/>
      <c r="C160" s="19"/>
      <c r="D160" s="226" t="s">
        <v>30</v>
      </c>
      <c r="E160" s="137" t="s">
        <v>75</v>
      </c>
      <c r="F160" s="139" t="n">
        <v>200</v>
      </c>
      <c r="G160" s="142" t="n">
        <v>1</v>
      </c>
      <c r="H160" s="141" t="n">
        <v>0.2</v>
      </c>
      <c r="I160" s="141" t="n">
        <v>20.3999999999999986</v>
      </c>
      <c r="J160" s="203" t="n">
        <v>92</v>
      </c>
      <c r="K160" s="160" t="s">
        <v>76</v>
      </c>
      <c r="L160" s="65" t="n">
        <v>14.1899999999999995</v>
      </c>
    </row>
    <row r="161" spans="1:12">
      <c r="A161" s="31"/>
      <c r="B161" s="23"/>
      <c r="C161" s="19"/>
      <c r="D161" s="226" t="s">
        <v>33</v>
      </c>
      <c r="E161" s="137" t="s">
        <v>56</v>
      </c>
      <c r="F161" s="242" t="n">
        <v>30</v>
      </c>
      <c r="G161" s="241" t="n">
        <v>1.45999999999999996</v>
      </c>
      <c r="H161" s="241" t="n">
        <v>1.05000000000000004</v>
      </c>
      <c r="I161" s="241" t="n">
        <v>17.7699999999999996</v>
      </c>
      <c r="J161" s="241" t="n">
        <v>65.6299999999999955</v>
      </c>
      <c r="K161" s="157" t="s">
        <v>49</v>
      </c>
      <c r="L161" s="60" t="n">
        <v>4.20000000000000018</v>
      </c>
    </row>
    <row r="162" spans="1:12">
      <c r="A162" s="31"/>
      <c r="B162" s="23"/>
      <c r="C162" s="19"/>
      <c r="D162" s="226" t="s">
        <v>34</v>
      </c>
      <c r="E162" s="82"/>
      <c r="F162" s="46"/>
      <c r="G162" s="46"/>
      <c r="H162" s="46"/>
      <c r="I162" s="46"/>
      <c r="J162" s="97"/>
      <c r="K162" s="155"/>
      <c r="L162" s="61"/>
    </row>
    <row r="163" spans="1:12">
      <c r="A163" s="31"/>
      <c r="B163" s="23"/>
      <c r="C163" s="19"/>
      <c r="D163" s="225"/>
      <c r="E163" s="137" t="s">
        <v>62</v>
      </c>
      <c r="F163" s="242" t="n">
        <v>34</v>
      </c>
      <c r="G163" s="245" t="n">
        <v>1.5</v>
      </c>
      <c r="H163" s="241" t="n">
        <v>4.33000000000000007</v>
      </c>
      <c r="I163" s="241" t="n">
        <v>17.6600000000000001</v>
      </c>
      <c r="J163" s="244" t="n">
        <v>116</v>
      </c>
      <c r="K163" s="157" t="s">
        <v>49</v>
      </c>
      <c r="L163" s="79" t="n">
        <v>11.9700000000000006</v>
      </c>
    </row>
    <row r="164" spans="1:12">
      <c r="A164" s="31"/>
      <c r="B164" s="23"/>
      <c r="C164" s="19"/>
      <c r="D164" s="225"/>
      <c r="E164" s="45"/>
      <c r="F164" s="46"/>
      <c r="G164" s="46"/>
      <c r="H164" s="46"/>
      <c r="I164" s="46"/>
      <c r="J164" s="97"/>
      <c r="K164" s="155"/>
      <c r="L164" s="61"/>
    </row>
    <row r="165" spans="1:12">
      <c r="A165" s="32"/>
      <c r="B165" s="25"/>
      <c r="C165" s="16"/>
      <c r="D165" s="227" t="s">
        <v>35</v>
      </c>
      <c r="E165" s="87"/>
      <c r="F165" s="27">
        <f>SUM(F158:F164)</f>
        <v>533</v>
      </c>
      <c r="G165" s="27">
        <f>SUM(G158:G164)</f>
        <v>11.0600000000000005</v>
      </c>
      <c r="H165" s="27">
        <f>SUM(H158:H164)</f>
        <v>15.0999999999999996</v>
      </c>
      <c r="I165" s="27">
        <f>SUM(I158:I164)</f>
        <v>102.010000000000005</v>
      </c>
      <c r="J165" s="98">
        <f>SUM(J158:J164)</f>
        <v>574.25</v>
      </c>
      <c r="K165" s="158"/>
      <c r="L165" s="62">
        <f>SUM(L158:L164)</f>
        <v>71.5499999999999972</v>
      </c>
    </row>
    <row r="166" spans="1:12">
      <c r="A166" s="33">
        <f>A158</f>
        <v>2</v>
      </c>
      <c r="B166" s="21">
        <f>B158</f>
        <v>4</v>
      </c>
      <c r="C166" s="18" t="s">
        <v>36</v>
      </c>
      <c r="D166" s="15" t="s">
        <v>37</v>
      </c>
      <c r="E166" s="82"/>
      <c r="F166" s="83"/>
      <c r="G166" s="84"/>
      <c r="H166" s="85"/>
      <c r="I166" s="88"/>
      <c r="J166" s="111"/>
      <c r="K166" s="169"/>
      <c r="L166" s="61"/>
    </row>
    <row r="167" spans="1:12">
      <c r="A167" s="31"/>
      <c r="B167" s="23"/>
      <c r="C167" s="19"/>
      <c r="D167" s="226" t="s">
        <v>38</v>
      </c>
      <c r="E167" s="230"/>
      <c r="F167" s="170"/>
      <c r="G167" s="171"/>
      <c r="H167" s="171"/>
      <c r="I167" s="171"/>
      <c r="J167" s="209"/>
      <c r="K167" s="168"/>
      <c r="L167" s="174"/>
    </row>
    <row r="168" spans="1:12">
      <c r="A168" s="31"/>
      <c r="B168" s="23"/>
      <c r="C168" s="19"/>
      <c r="D168" s="226" t="s">
        <v>39</v>
      </c>
      <c r="E168" s="230"/>
      <c r="F168" s="199"/>
      <c r="G168" s="171"/>
      <c r="H168" s="171"/>
      <c r="I168" s="171"/>
      <c r="J168" s="209"/>
      <c r="K168" s="168"/>
      <c r="L168" s="174"/>
    </row>
    <row r="169" spans="1:12">
      <c r="A169" s="31"/>
      <c r="B169" s="23"/>
      <c r="C169" s="19"/>
      <c r="D169" s="226" t="s">
        <v>40</v>
      </c>
      <c r="E169" s="230"/>
      <c r="F169" s="170"/>
      <c r="G169" s="171"/>
      <c r="H169" s="171"/>
      <c r="I169" s="171"/>
      <c r="J169" s="209"/>
      <c r="K169" s="168"/>
      <c r="L169" s="174"/>
    </row>
    <row r="170" spans="1:12">
      <c r="A170" s="31"/>
      <c r="B170" s="23"/>
      <c r="C170" s="19"/>
      <c r="D170" s="226" t="s">
        <v>41</v>
      </c>
      <c r="E170" s="230"/>
      <c r="F170" s="170"/>
      <c r="G170" s="171"/>
      <c r="H170" s="171"/>
      <c r="I170" s="171"/>
      <c r="J170" s="209"/>
      <c r="K170" s="168"/>
      <c r="L170" s="174"/>
    </row>
    <row r="171" spans="1:12">
      <c r="A171" s="31"/>
      <c r="B171" s="23"/>
      <c r="C171" s="19"/>
      <c r="D171" s="226" t="s">
        <v>42</v>
      </c>
      <c r="E171" s="230"/>
      <c r="F171" s="170"/>
      <c r="G171" s="171"/>
      <c r="H171" s="171"/>
      <c r="I171" s="171"/>
      <c r="J171" s="210"/>
      <c r="K171" s="168"/>
      <c r="L171" s="174"/>
    </row>
    <row r="172" spans="1:12">
      <c r="A172" s="31"/>
      <c r="B172" s="23"/>
      <c r="C172" s="19"/>
      <c r="D172" s="226" t="s">
        <v>43</v>
      </c>
      <c r="E172" s="230"/>
      <c r="F172" s="170"/>
      <c r="G172" s="171"/>
      <c r="H172" s="171"/>
      <c r="I172" s="172"/>
      <c r="J172" s="211"/>
      <c r="K172" s="168"/>
      <c r="L172" s="174"/>
    </row>
    <row r="173" spans="1:12" ht="18.75" customHeight="1">
      <c r="A173" s="31"/>
      <c r="B173" s="23"/>
      <c r="C173" s="19"/>
      <c r="D173" s="226" t="s">
        <v>34</v>
      </c>
      <c r="E173" s="230"/>
      <c r="F173" s="170"/>
      <c r="G173" s="172"/>
      <c r="H173" s="172"/>
      <c r="I173" s="172"/>
      <c r="J173" s="210"/>
      <c r="K173" s="196"/>
      <c r="L173" s="174"/>
    </row>
    <row r="174" spans="1:12">
      <c r="A174" s="31"/>
      <c r="B174" s="23"/>
      <c r="C174" s="19"/>
      <c r="D174" s="14"/>
      <c r="E174" s="45"/>
      <c r="F174" s="46"/>
      <c r="G174" s="46"/>
      <c r="H174" s="46"/>
      <c r="I174" s="46"/>
      <c r="J174" s="97"/>
      <c r="K174" s="100"/>
      <c r="L174" s="61"/>
    </row>
    <row r="175" spans="1:12">
      <c r="A175" s="32"/>
      <c r="B175" s="25"/>
      <c r="C175" s="16"/>
      <c r="D175" s="26" t="s">
        <v>35</v>
      </c>
      <c r="E175" s="45"/>
      <c r="F175" s="177"/>
      <c r="G175" s="177"/>
      <c r="H175" s="177"/>
      <c r="I175" s="177"/>
      <c r="J175" s="178"/>
      <c r="K175" s="200"/>
      <c r="L175" s="213"/>
    </row>
    <row r="176" spans="1:12" ht="15.75" customHeight="1">
      <c r="A176" s="36">
        <f>A158</f>
        <v>2</v>
      </c>
      <c r="B176" s="37">
        <f>B158</f>
        <v>4</v>
      </c>
      <c r="C176" s="247" t="s">
        <v>44</v>
      </c>
      <c r="D176" s="248"/>
      <c r="E176" s="38"/>
      <c r="F176" s="39">
        <f>F165+F175</f>
        <v>533</v>
      </c>
      <c r="G176" s="39">
        <f>G165+G175</f>
        <v>11.0600000000000005</v>
      </c>
      <c r="H176" s="39">
        <f>H165+H175</f>
        <v>15.0999999999999996</v>
      </c>
      <c r="I176" s="39">
        <f>I165+I175</f>
        <v>102.010000000000005</v>
      </c>
      <c r="J176" s="99">
        <f>J165+J175</f>
        <v>574.25</v>
      </c>
      <c r="K176" s="115"/>
      <c r="L176" s="220">
        <f>L165+L175</f>
        <v>71.5499999999999972</v>
      </c>
    </row>
    <row r="177" spans="1:12">
      <c r="A177" s="28" t="n">
        <v>2</v>
      </c>
      <c r="B177" s="29" t="n">
        <v>5</v>
      </c>
      <c r="C177" s="30" t="s">
        <v>26</v>
      </c>
      <c r="D177" s="13" t="s">
        <v>27</v>
      </c>
      <c r="E177" s="137" t="s">
        <v>77</v>
      </c>
      <c r="F177" s="54" t="n">
        <v>200</v>
      </c>
      <c r="G177" s="127" t="n">
        <v>13.1899999999999995</v>
      </c>
      <c r="H177" s="127" t="n">
        <v>18.6099999999999994</v>
      </c>
      <c r="I177" s="128" t="n">
        <v>34.7100000000000009</v>
      </c>
      <c r="J177" s="131" t="n">
        <v>348.899999999999977</v>
      </c>
      <c r="K177" s="218" t="s">
        <v>78</v>
      </c>
      <c r="L177" s="64" t="n">
        <v>39.3100000000000023</v>
      </c>
    </row>
    <row r="178" spans="1:12">
      <c r="A178" s="31"/>
      <c r="B178" s="23"/>
      <c r="C178" s="19"/>
      <c r="D178" s="14"/>
      <c r="E178" s="82"/>
      <c r="F178" s="46"/>
      <c r="G178" s="125"/>
      <c r="H178" s="125"/>
      <c r="I178" s="125"/>
      <c r="J178" s="97"/>
      <c r="K178" s="215"/>
      <c r="L178" s="61"/>
    </row>
    <row r="179" spans="1:12">
      <c r="A179" s="31"/>
      <c r="B179" s="23"/>
      <c r="C179" s="19"/>
      <c r="D179" s="15" t="s">
        <v>30</v>
      </c>
      <c r="E179" s="137" t="s">
        <v>60</v>
      </c>
      <c r="F179" s="139" t="n">
        <v>200</v>
      </c>
      <c r="G179" s="140" t="n">
        <v>0.280000000000000036</v>
      </c>
      <c r="H179" s="140" t="n">
        <v>0.09</v>
      </c>
      <c r="I179" s="141" t="n">
        <v>10.6999999999999993</v>
      </c>
      <c r="J179" s="201" t="n">
        <v>44.6799999999999997</v>
      </c>
      <c r="K179" s="219" t="s">
        <v>76</v>
      </c>
      <c r="L179" s="65" t="n">
        <v>6.03000000000000025</v>
      </c>
    </row>
    <row r="180" spans="1:12">
      <c r="A180" s="31"/>
      <c r="B180" s="23"/>
      <c r="C180" s="19"/>
      <c r="D180" s="15" t="s">
        <v>33</v>
      </c>
      <c r="E180" s="91" t="s">
        <v>48</v>
      </c>
      <c r="F180" s="139" t="n">
        <v>25</v>
      </c>
      <c r="G180" s="141" t="n">
        <v>1.9</v>
      </c>
      <c r="H180" s="140" t="n">
        <v>0.230000000000000027</v>
      </c>
      <c r="I180" s="141" t="n">
        <v>12.0999999999999996</v>
      </c>
      <c r="J180" s="203" t="n">
        <v>58</v>
      </c>
      <c r="K180" s="166" t="s">
        <v>49</v>
      </c>
      <c r="L180" s="65" t="n">
        <v>2</v>
      </c>
    </row>
    <row r="181" spans="1:12">
      <c r="A181" s="31"/>
      <c r="B181" s="23"/>
      <c r="C181" s="19"/>
      <c r="D181" s="15" t="s">
        <v>34</v>
      </c>
      <c r="E181" s="91" t="s">
        <v>50</v>
      </c>
      <c r="F181" s="139" t="n">
        <v>135</v>
      </c>
      <c r="G181" s="140" t="n">
        <v>0.620000000000000018</v>
      </c>
      <c r="H181" s="142" t="n">
        <v>0</v>
      </c>
      <c r="I181" s="140" t="n">
        <v>9.9399999999999995</v>
      </c>
      <c r="J181" s="202" t="n">
        <v>59.3999999999999986</v>
      </c>
      <c r="K181" s="166" t="s">
        <v>51</v>
      </c>
      <c r="L181" s="144" t="n">
        <v>22.2800000000000011</v>
      </c>
    </row>
    <row r="182" spans="1:12">
      <c r="A182" s="31"/>
      <c r="B182" s="23"/>
      <c r="C182" s="19"/>
      <c r="D182" s="14"/>
      <c r="E182" s="137" t="s">
        <v>66</v>
      </c>
      <c r="F182" s="139" t="n">
        <v>11</v>
      </c>
      <c r="G182" s="138" t="n">
        <v>0.880000000000000071</v>
      </c>
      <c r="H182" s="138" t="n">
        <v>2.41999999999999993</v>
      </c>
      <c r="I182" s="180" t="n">
        <v>7.70000000000000018</v>
      </c>
      <c r="J182" s="214" t="n">
        <v>59.3999999999999986</v>
      </c>
      <c r="K182" s="166" t="s">
        <v>49</v>
      </c>
      <c r="L182" s="149" t="n">
        <v>1.92999999999999989</v>
      </c>
    </row>
    <row r="183" spans="1:12">
      <c r="A183" s="31"/>
      <c r="B183" s="23"/>
      <c r="C183" s="19"/>
      <c r="D183" s="14"/>
      <c r="E183" s="45"/>
      <c r="F183" s="129"/>
      <c r="G183" s="129"/>
      <c r="H183" s="129"/>
      <c r="I183" s="129"/>
      <c r="J183" s="130"/>
      <c r="K183" s="215"/>
      <c r="L183" s="61"/>
    </row>
    <row r="184" spans="1:12" ht="15.75" customHeight="1">
      <c r="A184" s="32"/>
      <c r="B184" s="25"/>
      <c r="C184" s="16"/>
      <c r="D184" s="26" t="s">
        <v>35</v>
      </c>
      <c r="E184" s="87"/>
      <c r="F184" s="27">
        <f>SUM(F177:F183)</f>
        <v>571</v>
      </c>
      <c r="G184" s="27">
        <f>SUM(G177:G183)</f>
        <v>16.870000000000001</v>
      </c>
      <c r="H184" s="27">
        <f>SUM(H177:H183)</f>
        <v>21.3500000000000014</v>
      </c>
      <c r="I184" s="27">
        <f>SUM(I177:I183)</f>
        <v>75.1500000000000057</v>
      </c>
      <c r="J184" s="98">
        <f>SUM(J177:J183)</f>
        <v>570.379999999999995</v>
      </c>
      <c r="K184" s="216"/>
      <c r="L184" s="150">
        <f>SUM(L177:L183)</f>
        <v>71.5499999999999972</v>
      </c>
    </row>
    <row r="185" spans="1:12">
      <c r="A185" s="33">
        <f>A177</f>
        <v>2</v>
      </c>
      <c r="B185" s="21">
        <f>B177</f>
        <v>5</v>
      </c>
      <c r="C185" s="18" t="s">
        <v>36</v>
      </c>
      <c r="D185" s="15" t="s">
        <v>37</v>
      </c>
      <c r="E185" s="82"/>
      <c r="F185" s="83"/>
      <c r="G185" s="84"/>
      <c r="H185" s="88"/>
      <c r="I185" s="88"/>
      <c r="J185" s="111"/>
      <c r="K185" s="215"/>
      <c r="L185" s="89"/>
    </row>
    <row r="186" spans="1:12">
      <c r="A186" s="31"/>
      <c r="B186" s="23"/>
      <c r="C186" s="19"/>
      <c r="D186" s="226" t="s">
        <v>38</v>
      </c>
      <c r="E186" s="230"/>
      <c r="F186" s="170"/>
      <c r="G186" s="171"/>
      <c r="H186" s="171"/>
      <c r="I186" s="172"/>
      <c r="J186" s="197"/>
      <c r="K186" s="217"/>
      <c r="L186" s="174"/>
    </row>
    <row r="187" spans="1:12">
      <c r="A187" s="31"/>
      <c r="B187" s="23"/>
      <c r="C187" s="19"/>
      <c r="D187" s="226" t="s">
        <v>39</v>
      </c>
      <c r="E187" s="230"/>
      <c r="F187" s="170"/>
      <c r="G187" s="171"/>
      <c r="H187" s="171"/>
      <c r="I187" s="172"/>
      <c r="J187" s="205"/>
      <c r="K187" s="217"/>
      <c r="L187" s="174"/>
    </row>
    <row r="188" spans="1:12">
      <c r="A188" s="31"/>
      <c r="B188" s="23"/>
      <c r="C188" s="19"/>
      <c r="D188" s="226" t="s">
        <v>40</v>
      </c>
      <c r="E188" s="107"/>
      <c r="F188" s="94"/>
      <c r="G188" s="94"/>
      <c r="H188" s="147"/>
      <c r="I188" s="148"/>
      <c r="J188" s="146"/>
      <c r="K188" s="215"/>
      <c r="L188" s="110"/>
    </row>
    <row r="189" spans="1:12">
      <c r="A189" s="31"/>
      <c r="B189" s="23"/>
      <c r="C189" s="19"/>
      <c r="D189" s="226" t="s">
        <v>41</v>
      </c>
      <c r="E189" s="230"/>
      <c r="F189" s="170"/>
      <c r="G189" s="172"/>
      <c r="H189" s="171"/>
      <c r="I189" s="171"/>
      <c r="J189" s="197"/>
      <c r="K189" s="217"/>
      <c r="L189" s="174"/>
    </row>
    <row r="190" spans="1:12">
      <c r="A190" s="31"/>
      <c r="B190" s="23"/>
      <c r="C190" s="19"/>
      <c r="D190" s="226" t="s">
        <v>42</v>
      </c>
      <c r="E190" s="230"/>
      <c r="F190" s="170"/>
      <c r="G190" s="171"/>
      <c r="H190" s="171"/>
      <c r="I190" s="172"/>
      <c r="J190" s="205"/>
      <c r="K190" s="217"/>
      <c r="L190" s="174"/>
    </row>
    <row r="191" spans="1:12">
      <c r="A191" s="31"/>
      <c r="B191" s="23"/>
      <c r="C191" s="19"/>
      <c r="D191" s="226" t="s">
        <v>43</v>
      </c>
      <c r="E191" s="230"/>
      <c r="F191" s="170"/>
      <c r="G191" s="171"/>
      <c r="H191" s="171"/>
      <c r="I191" s="171"/>
      <c r="J191" s="205"/>
      <c r="K191" s="217"/>
      <c r="L191" s="174"/>
    </row>
    <row r="192" spans="1:12">
      <c r="A192" s="31"/>
      <c r="B192" s="23"/>
      <c r="C192" s="19"/>
      <c r="D192" s="225"/>
      <c r="E192" s="230"/>
      <c r="F192" s="172"/>
      <c r="G192" s="171"/>
      <c r="H192" s="172"/>
      <c r="I192" s="172"/>
      <c r="J192" s="206"/>
      <c r="K192" s="217"/>
      <c r="L192" s="174"/>
    </row>
    <row r="193" spans="1:12">
      <c r="A193" s="31"/>
      <c r="B193" s="23"/>
      <c r="C193" s="19"/>
      <c r="D193" s="226" t="s">
        <v>34</v>
      </c>
      <c r="E193" s="230"/>
      <c r="F193" s="170"/>
      <c r="G193" s="172"/>
      <c r="H193" s="170"/>
      <c r="I193" s="172"/>
      <c r="J193" s="205"/>
      <c r="K193" s="175"/>
      <c r="L193" s="174"/>
    </row>
    <row r="194" spans="1:12">
      <c r="A194" s="32"/>
      <c r="B194" s="25"/>
      <c r="C194" s="16"/>
      <c r="D194" s="26" t="s">
        <v>35</v>
      </c>
      <c r="E194" s="176"/>
      <c r="F194" s="177"/>
      <c r="G194" s="177"/>
      <c r="H194" s="177"/>
      <c r="I194" s="177"/>
      <c r="J194" s="178"/>
      <c r="K194" s="193"/>
      <c r="L194" s="191"/>
    </row>
    <row r="195" spans="1:12" ht="15.75" customHeight="1">
      <c r="A195" s="36">
        <f>A177</f>
        <v>2</v>
      </c>
      <c r="B195" s="37">
        <f>B177</f>
        <v>5</v>
      </c>
      <c r="C195" s="247" t="s">
        <v>44</v>
      </c>
      <c r="D195" s="249"/>
      <c r="E195" s="105"/>
      <c r="F195" s="73">
        <f>F184+F194</f>
        <v>571</v>
      </c>
      <c r="G195" s="39">
        <f>G184+G194</f>
        <v>16.870000000000001</v>
      </c>
      <c r="H195" s="39">
        <f>H184+H194</f>
        <v>21.3500000000000014</v>
      </c>
      <c r="I195" s="39">
        <f>I184+I194</f>
        <v>75.1500000000000057</v>
      </c>
      <c r="J195" s="99">
        <f>J184+J194</f>
        <v>570.379999999999995</v>
      </c>
      <c r="K195" s="118"/>
      <c r="L195" s="63">
        <f>L184+L194</f>
        <v>71.5499999999999972</v>
      </c>
    </row>
    <row r="196" spans="1:12" ht="13.50" customHeight="1">
      <c r="A196" s="34"/>
      <c r="B196" s="35"/>
      <c r="C196" s="58" t="s">
        <v>79</v>
      </c>
      <c r="D196" s="75"/>
      <c r="E196" s="74"/>
      <c r="F196" s="76">
        <f>(F24+F43+F62+F81+F100+F120+F138+F157+F176+F195)/(IF(F24=0,0,1)+IF(F43=0,0,1)+IF(F62=0,0,1)+IF(F81=0,0,1)+IF(F100=0,0,1)+IF(F120=0,0,1)+IF(F138=0,0,1)+IF(F157=0,0,1)+IF(F176=0,0,1)+IF(F195=0,0,1))</f>
        <v>535.700000000000045</v>
      </c>
      <c r="G196" s="41">
        <f>(G24+G43+G62+G81+G100+G120+G138+G157+G176+G195)/(IF(G24=0,0,1)+IF(G43=0,0,1)+IF(G62=0,0,1)+IF(G81=0,0,1)+IF(G100=0,0,1)+IF(G120=0,0,1)+IF(G138=0,0,1)+IF(G157=0,0,1)+IF(G176=0,0,1)+IF(G195=0,0,1))</f>
        <v>19.0090000000000003</v>
      </c>
      <c r="H196" s="41">
        <f>(H24+H43+H62+H81+H100+H120+H138+H157+H176+H195)/(IF(H24=0,0,1)+IF(H43=0,0,1)+IF(H62=0,0,1)+IF(H81=0,0,1)+IF(H100=0,0,1)+IF(H120=0,0,1)+IF(H138=0,0,1)+IF(H157=0,0,1)+IF(H176=0,0,1)+IF(H195=0,0,1))</f>
        <v>17.4720000000000013</v>
      </c>
      <c r="I196" s="41">
        <f>(I24+I43+I62+I81+I100+I120+I138+I157+I176+I195)/(IF(I24=0,0,1)+IF(I43=0,0,1)+IF(I62=0,0,1)+IF(I81=0,0,1)+IF(I100=0,0,1)+IF(I120=0,0,1)+IF(I138=0,0,1)+IF(I157=0,0,1)+IF(I176=0,0,1)+IF(I195=0,0,1))</f>
        <v>83.6219999999999999</v>
      </c>
      <c r="J196" s="108">
        <f>(J24+J43+J62+J81+J100+J120+J138+J157+J176+J195)/(IF(J24=0,0,1)+IF(J43=0,0,1)+IF(J62=0,0,1)+IF(J81=0,0,1)+IF(J100=0,0,1)+IF(J120=0,0,1)+IF(J138=0,0,1)+IF(J157=0,0,1)+IF(J176=0,0,1)+IF(J195=0,0,1))</f>
        <v>565.009000000000015</v>
      </c>
      <c r="K196" s="109"/>
      <c r="L196" s="221">
        <f>(L24+L43+L62+L81+L100+L120+L138+L157+L176+L195)/(IF(L24=0,0,1)+IF(L43=0,0,1)+IF(L62=0,0,1)+IF(L81=0,0,1)+IF(L100=0,0,1)+IF(L120=0,0,1)+IF(L138=0,0,1)+IF(L157=0,0,1)+IF(L176=0,0,1)+IF(L195=0,0,1))</f>
        <v>71.5499999999999972</v>
      </c>
    </row>
    <row r="198" spans="7:12">
      <c r="G198" s="69"/>
      <c r="H198" s="55"/>
      <c r="K198" s="10"/>
      <c r="L198" s="10"/>
    </row>
    <row r="199" spans="7:12">
      <c r="G199" s="69"/>
      <c r="H199" s="55"/>
      <c r="K199" s="10"/>
      <c r="L199" s="10"/>
    </row>
  </sheetData>
  <mergeCells count="13">
    <mergeCell ref="C1:E1"/>
    <mergeCell ref="H1:K1"/>
    <mergeCell ref="H2:K2"/>
    <mergeCell ref="C24:D24"/>
    <mergeCell ref="C43:D43"/>
    <mergeCell ref="C62:D62"/>
    <mergeCell ref="C81:D81"/>
    <mergeCell ref="C100:D100"/>
    <mergeCell ref="C120:D120"/>
    <mergeCell ref="C138:D138"/>
    <mergeCell ref="C157:D157"/>
    <mergeCell ref="C176:D176"/>
    <mergeCell ref="C195:D195"/>
  </mergeCells>
  <printOptions>
    <extLst>
      <ext uri="smNativeData">
        <pm:pageFlags xmlns:pm="smNativeData" id="1740938054" printRowHead="0" printColHead="0" printHeadLine="0" printFootLine="0" autoHeightHeader="0" autoHeightFooter="0" fitToPageBoth="1"/>
      </ext>
    </extLst>
  </printOptions>
  <pageMargins left="0.000000" right="0.000000" top="0.000000" bottom="0.000000" header="0.315278" footer="0.315278"/>
  <pageSetup paperSize="9" scale="68" fitToWidth="0" fitToHeight="3"/>
  <headerFooter>
    <extLst>
      <ext uri="smNativeData">
        <pm:header xmlns:pm="smNativeData" id="1740938054" l="56" r="56" t="56" b="56" borderId="0" fillId="0" vertical="0"/>
        <pm:footer xmlns:pm="smNativeData" id="1740938054" l="56" r="56" t="56" b="56" borderId="0" fillId="0" vertical="2"/>
        <pm:paperBin xmlns:pm="smNativeData" id="1740938054" Id="0" type="0" value="0"/>
        <pm:paperBin xmlns:pm="smNativeData" id="1740938054" Id="1" type="0" value="0"/>
      </ext>
    </extLst>
  </headerFooter>
  <extLst>
    <ext uri="smNativeData">
      <pm:sheetPrefs xmlns:pm="smNativeData" day="174093805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view="normal" workbookViewId="0">
      <selection activeCell="A1" sqref="A1"/>
    </sheetView>
  </sheetViews>
  <sheetFormatPr defaultRowHeight="15.40"/>
  <sheetData/>
  <printOptions>
    <extLst>
      <ext uri="smNativeData">
        <pm:pageFlags xmlns:pm="smNativeData" id="1740938054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9" fitToWidth="0" fitToHeight="1" pageOrder="overThenDown"/>
  <headerFooter>
    <extLst>
      <ext uri="smNativeData">
        <pm:header xmlns:pm="smNativeData" id="1740938054" l="56" r="56" t="56" b="56" borderId="0" fillId="0" vertical="0"/>
        <pm:footer xmlns:pm="smNativeData" id="1740938054" l="56" r="56" t="56" b="56" borderId="0" fillId="0" vertical="2"/>
        <pm:paperBin xmlns:pm="smNativeData" id="1740938054" Id="0" type="0" value="0"/>
        <pm:paperBin xmlns:pm="smNativeData" id="1740938054" Id="1" type="0" value="0"/>
      </ext>
    </extLst>
  </headerFooter>
  <extLst>
    <ext uri="smNativeData">
      <pm:sheetPrefs xmlns:pm="smNativeData" day="174093805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>0</cp:revision>
  <cp:lastPrinted>2025-01-27T08:35:58Z</cp:lastPrinted>
  <dcterms:created xsi:type="dcterms:W3CDTF">2022-05-16T14:23:56Z</dcterms:created>
  <dcterms:modified xsi:type="dcterms:W3CDTF">2025-03-02T17:54:14Z</dcterms:modified>
</cp:coreProperties>
</file>